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Stanford\projekts\NIH\for RMG\distributed versions\19-0801\"/>
    </mc:Choice>
  </mc:AlternateContent>
  <bookViews>
    <workbookView xWindow="0" yWindow="0" windowWidth="23040" windowHeight="9516"/>
  </bookViews>
  <sheets>
    <sheet name="NIH Closeout" sheetId="1" r:id="rId1"/>
  </sheets>
  <definedNames>
    <definedName name="_xlnm._FilterDatabase" localSheetId="0" hidden="1">'NIH Closeout'!$A$1</definedName>
    <definedName name="_xlnm.Print_Titles" localSheetId="0">'NIH Closeout'!$1:$2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71" i="1"/>
  <c r="H70" i="1"/>
  <c r="H90" i="1"/>
  <c r="H65" i="1"/>
  <c r="H89" i="1"/>
  <c r="H13" i="1"/>
  <c r="H31" i="1"/>
  <c r="H32" i="1"/>
  <c r="H9" i="1"/>
  <c r="H68" i="1"/>
  <c r="H10" i="1"/>
  <c r="H36" i="1"/>
  <c r="H85" i="1"/>
  <c r="H30" i="1"/>
  <c r="H81" i="1"/>
  <c r="H80" i="1"/>
  <c r="H43" i="1"/>
  <c r="H49" i="1"/>
  <c r="H38" i="1"/>
  <c r="H7" i="1"/>
  <c r="H50" i="1"/>
  <c r="H48" i="1"/>
  <c r="H67" i="1"/>
  <c r="H45" i="1"/>
  <c r="H84" i="1"/>
  <c r="H35" i="1"/>
  <c r="H21" i="1"/>
  <c r="H82" i="1"/>
  <c r="H54" i="1"/>
  <c r="H51" i="1"/>
  <c r="H3" i="1"/>
  <c r="H75" i="1"/>
  <c r="H42" i="1"/>
  <c r="H69" i="1"/>
  <c r="H64" i="1"/>
  <c r="H76" i="1"/>
  <c r="H4" i="1"/>
  <c r="H86" i="1"/>
  <c r="H56" i="1"/>
  <c r="H66" i="1"/>
  <c r="H16" i="1"/>
  <c r="H59" i="1"/>
  <c r="H47" i="1"/>
  <c r="H14" i="1"/>
  <c r="H5" i="1"/>
  <c r="H37" i="1"/>
  <c r="H55" i="1"/>
  <c r="H41" i="1"/>
  <c r="H77" i="1"/>
  <c r="H34" i="1"/>
  <c r="H78" i="1"/>
  <c r="H74" i="1"/>
  <c r="H33" i="1"/>
  <c r="H61" i="1"/>
  <c r="H83" i="1"/>
  <c r="H52" i="1"/>
  <c r="H39" i="1"/>
  <c r="H63" i="1"/>
  <c r="H25" i="1"/>
  <c r="H57" i="1"/>
  <c r="H58" i="1"/>
  <c r="H6" i="1"/>
  <c r="H88" i="1"/>
  <c r="H79" i="1"/>
  <c r="H17" i="1"/>
  <c r="H73" i="1"/>
  <c r="H11" i="1"/>
  <c r="H87" i="1"/>
  <c r="H27" i="1"/>
  <c r="H24" i="1"/>
  <c r="H15" i="1"/>
  <c r="H53" i="1"/>
  <c r="H8" i="1"/>
  <c r="H20" i="1"/>
  <c r="H62" i="1"/>
  <c r="H46" i="1"/>
  <c r="H19" i="1"/>
  <c r="H22" i="1"/>
  <c r="H60" i="1"/>
  <c r="H28" i="1"/>
  <c r="H40" i="1"/>
  <c r="H44" i="1"/>
  <c r="H18" i="1"/>
  <c r="H29" i="1"/>
  <c r="H23" i="1"/>
  <c r="H26" i="1"/>
  <c r="H72" i="1"/>
</calcChain>
</file>

<file path=xl/sharedStrings.xml><?xml version="1.0" encoding="utf-8"?>
<sst xmlns="http://schemas.openxmlformats.org/spreadsheetml/2006/main" count="539" uniqueCount="347">
  <si>
    <t>SPO #</t>
  </si>
  <si>
    <t>Application ID</t>
  </si>
  <si>
    <t>PI Name</t>
  </si>
  <si>
    <t>Proposal Title</t>
  </si>
  <si>
    <t>RPM</t>
  </si>
  <si>
    <t>Bareiss, Addy</t>
  </si>
  <si>
    <t>Psychiatry and Behavioral Sciences</t>
  </si>
  <si>
    <t>Biochemistry</t>
  </si>
  <si>
    <t>Department</t>
  </si>
  <si>
    <t>Project 
End</t>
  </si>
  <si>
    <t>Action</t>
  </si>
  <si>
    <t>Requires Closeout</t>
  </si>
  <si>
    <t>Cornfield, David N</t>
  </si>
  <si>
    <t>Peds/Pulmonary Medicine</t>
  </si>
  <si>
    <t>Butte, Atul J</t>
  </si>
  <si>
    <t>Chang, Ching-Pin</t>
  </si>
  <si>
    <t>Med/Cardiovascular Medicine</t>
  </si>
  <si>
    <t>Davis, Ronald Wayne</t>
  </si>
  <si>
    <t>Kay, Mark A</t>
  </si>
  <si>
    <t>Peds/Human Gene Therapy</t>
  </si>
  <si>
    <t>Med/Blood and Marrow Transplantation</t>
  </si>
  <si>
    <t>Miklos, David B.</t>
  </si>
  <si>
    <t>Shizuru, Judith Anne</t>
  </si>
  <si>
    <t>In Unilateral Closeout</t>
  </si>
  <si>
    <t>Structural Biology Department</t>
  </si>
  <si>
    <t>Peds/Systems Medicine</t>
  </si>
  <si>
    <t>SoM - CNC - Cracking the Neural Code</t>
  </si>
  <si>
    <t>Final Reports 
Due</t>
  </si>
  <si>
    <t>Developmental Biology</t>
  </si>
  <si>
    <t>Das, Amarendra K</t>
  </si>
  <si>
    <t>Med/BMIR</t>
  </si>
  <si>
    <t>Genome Center</t>
  </si>
  <si>
    <t>Weis, William I</t>
  </si>
  <si>
    <t>Days Since
Proj. End</t>
  </si>
  <si>
    <t>Barelli, Amy</t>
  </si>
  <si>
    <t>Deisseroth, Karl A.</t>
  </si>
  <si>
    <t>Surgery</t>
  </si>
  <si>
    <t>Neurology</t>
  </si>
  <si>
    <t>Rubin, Daniel L.</t>
  </si>
  <si>
    <t>Rad/Integrative Biomedical Imaging Informatics at Stanford</t>
  </si>
  <si>
    <t>Wong Martin, Sandra</t>
  </si>
  <si>
    <t>Sylvester, Karl G</t>
  </si>
  <si>
    <t>Med/Infectious Diseases</t>
  </si>
  <si>
    <t>Anesthesiology, Perioperative and Pain Medicine</t>
  </si>
  <si>
    <t>Cardiothoracic Surgery</t>
  </si>
  <si>
    <t xml:space="preserve">5R21HL084318-02 </t>
  </si>
  <si>
    <t xml:space="preserve">Microarray Analysis of H-Y Antibodies in Human Transplantation </t>
  </si>
  <si>
    <t xml:space="preserve">1R24FD004757-01 </t>
  </si>
  <si>
    <t xml:space="preserve">Data Concepts and Terminology Standards in Imaging to Support Human Drug Developm </t>
  </si>
  <si>
    <t xml:space="preserve">3R01HL085345-03S1 </t>
  </si>
  <si>
    <t xml:space="preserve">Mechanisms of Neural Crest Cell Development </t>
  </si>
  <si>
    <t xml:space="preserve">2R01EY016240-05A1 </t>
  </si>
  <si>
    <t xml:space="preserve">Discovery of Biomakers in Human Mitochondrial Disorders </t>
  </si>
  <si>
    <t xml:space="preserve">5R01LM009607-02 </t>
  </si>
  <si>
    <t xml:space="preserve">Open-Source Toolkit for Knowledge-Based Querying of Time-Oriented Data </t>
  </si>
  <si>
    <t xml:space="preserve">5U01FD004194-02 </t>
  </si>
  <si>
    <t xml:space="preserve">Qualifying Studies of Biomarkers for Neonatal Disease </t>
  </si>
  <si>
    <t xml:space="preserve">5R01HL060784-08 </t>
  </si>
  <si>
    <t xml:space="preserve">Developmental Regulation of O2 Sensing in the Lung </t>
  </si>
  <si>
    <t xml:space="preserve">5R01HL067025-09 </t>
  </si>
  <si>
    <t>Miller, D Craig</t>
  </si>
  <si>
    <t xml:space="preserve">Chronic Ischemic Mitral Regurgitation: Failure of a Mitral Control System? </t>
  </si>
  <si>
    <t xml:space="preserve">5R01HL087240-04 </t>
  </si>
  <si>
    <t xml:space="preserve">Barriers to Allogeneic Hematopoietic Stem Cell Engraftment </t>
  </si>
  <si>
    <t xml:space="preserve">5R01LM009719-04 </t>
  </si>
  <si>
    <t xml:space="preserve">Integrating Microarray and Proteomic Data by Ontology-based Annotation </t>
  </si>
  <si>
    <t xml:space="preserve">5R01HL090161-04 </t>
  </si>
  <si>
    <t xml:space="preserve">Isolation and Transplantation of Candidate Alveolar Progenitor Cells </t>
  </si>
  <si>
    <t>Singh, Upinder</t>
  </si>
  <si>
    <t xml:space="preserve">5R01AI021144-33 </t>
  </si>
  <si>
    <t>Kornberg, Roger D</t>
  </si>
  <si>
    <t xml:space="preserve">Structure of the Eukaryote Transcription Apparatus </t>
  </si>
  <si>
    <t xml:space="preserve">1S10OD021512-01 </t>
  </si>
  <si>
    <t xml:space="preserve">PILATUS3 X 1M X-ray detector </t>
  </si>
  <si>
    <t xml:space="preserve">4R01MH099647-05 </t>
  </si>
  <si>
    <t xml:space="preserve">CLARITY: fully-assembled biology </t>
  </si>
  <si>
    <t>Wu, Joseph C.</t>
  </si>
  <si>
    <t>Cardiovascular Institute Operations</t>
  </si>
  <si>
    <t>Neurosurgery</t>
  </si>
  <si>
    <t xml:space="preserve">5K01MH100433-04 </t>
  </si>
  <si>
    <t>Gershon, Anda</t>
  </si>
  <si>
    <t xml:space="preserve">Sleep and Circadian Dysregulation in Pediatric Bipolar Disorder </t>
  </si>
  <si>
    <t>Golding, Julie</t>
  </si>
  <si>
    <t>Tandon-Vasishta, Sumeeta</t>
  </si>
  <si>
    <t>Stanford Cancer Institute</t>
  </si>
  <si>
    <t>Genetics</t>
  </si>
  <si>
    <t xml:space="preserve">5K99CA207731-02 </t>
  </si>
  <si>
    <t>Thomas, Daniel</t>
  </si>
  <si>
    <t xml:space="preserve">Discovery of Synthetic Lethal Targets for Recurrent Epigenetic Mutations in Acute Myeloid Leukemia </t>
  </si>
  <si>
    <t>Mulkey, Karen E</t>
  </si>
  <si>
    <t>Burke, Nadia Bahadur</t>
  </si>
  <si>
    <t xml:space="preserve">5P01CA049605-28 </t>
  </si>
  <si>
    <t>Negrin, Robert S</t>
  </si>
  <si>
    <t xml:space="preserve">Bone Marrow Grafting for Leukemia and Lymphoma </t>
  </si>
  <si>
    <t xml:space="preserve">5R21CA205430-02 (MPI) </t>
  </si>
  <si>
    <t>Maecker, Holden T.</t>
  </si>
  <si>
    <t>Institute for Immunity, Transplantation, and Infection</t>
  </si>
  <si>
    <t xml:space="preserve">PQ3: Age-related immune deviation and cancer outcome </t>
  </si>
  <si>
    <t>Womble, Rolanda L.</t>
  </si>
  <si>
    <t>Carter, Justin Nathaniel</t>
  </si>
  <si>
    <t xml:space="preserve">1S10OD025091-01 </t>
  </si>
  <si>
    <t xml:space="preserve">Lightsheet Microscope for Large-Scale Imaging of Cleared Tissue Samples </t>
  </si>
  <si>
    <t>Williams, Nikki H.</t>
  </si>
  <si>
    <t>Wong, Karen G.</t>
  </si>
  <si>
    <t>Ophthalmology</t>
  </si>
  <si>
    <t>Reynolds, Tracy Farnell</t>
  </si>
  <si>
    <t>Nagar, Dymphna F</t>
  </si>
  <si>
    <t xml:space="preserve">5R21HD083803-02 (MPI) </t>
  </si>
  <si>
    <t>Yeom, Kristen</t>
  </si>
  <si>
    <t>Rad/Pediatric Radiology</t>
  </si>
  <si>
    <t xml:space="preserve">A 5minute motion-corrected pediatric brain MRI protocol </t>
  </si>
  <si>
    <t>Lewis-Mummert, Logan</t>
  </si>
  <si>
    <t>Nguyen, Shannon C.</t>
  </si>
  <si>
    <t>Pathology</t>
  </si>
  <si>
    <t>Yerahian, Claudio</t>
  </si>
  <si>
    <t xml:space="preserve">1DP2MD010478-01 </t>
  </si>
  <si>
    <t>Basu, Sanjay</t>
  </si>
  <si>
    <t xml:space="preserve">Cohort filtering models to identify social program effects on health disparities </t>
  </si>
  <si>
    <t>Harrison, Derek H</t>
  </si>
  <si>
    <t xml:space="preserve">5R18DK096394-05 </t>
  </si>
  <si>
    <t>Palaniappan, Latha P</t>
  </si>
  <si>
    <t>Med/Primary Care and Population Health</t>
  </si>
  <si>
    <t xml:space="preserve">Initiate and Maintain Physical Activity in Clinics: The IMPACT Diabetes Study </t>
  </si>
  <si>
    <t xml:space="preserve">5K01AG047280-05 </t>
  </si>
  <si>
    <t>Rehkopf, David H</t>
  </si>
  <si>
    <t xml:space="preserve">Life course contexts and work - quantifying impacts on aging and chronic disease </t>
  </si>
  <si>
    <t xml:space="preserve">5K23EY024345-06 </t>
  </si>
  <si>
    <t>Moss, Heather Elspeth</t>
  </si>
  <si>
    <t xml:space="preserve">Physiologically Based Markers of Idiopathic Intracranial Hypertension </t>
  </si>
  <si>
    <t xml:space="preserve">5R21NS096447-02 </t>
  </si>
  <si>
    <t>Palmer, Theo D</t>
  </si>
  <si>
    <t xml:space="preserve">GABA Driven Depolarization in Early Human Cortical Development. </t>
  </si>
  <si>
    <t xml:space="preserve">5K23DA035302-05 </t>
  </si>
  <si>
    <t>Hah, Jennifer</t>
  </si>
  <si>
    <t xml:space="preserve">Psychological Factors Contributing to Persistent Opioid Use After Surgery </t>
  </si>
  <si>
    <t>Chitty, Maile L.</t>
  </si>
  <si>
    <t>Surg/Pediatric Surgery</t>
  </si>
  <si>
    <t>Esquivel, Alyssa</t>
  </si>
  <si>
    <t>Murtagh, Linda</t>
  </si>
  <si>
    <t xml:space="preserve">4K24HL086703-10 </t>
  </si>
  <si>
    <t>Stafford, Randall Scott</t>
  </si>
  <si>
    <t>Med/Stanford Prevention Research Center</t>
  </si>
  <si>
    <t xml:space="preserve">Translating Clinical Decision Making into Systems of Care: A Mid-Career Mentor </t>
  </si>
  <si>
    <t xml:space="preserve">5U01DE025188-04 (MPI) </t>
  </si>
  <si>
    <t>Sunwoo, John B</t>
  </si>
  <si>
    <t>OHNS/Otolaryngology/Head &amp; Neck Surgery</t>
  </si>
  <si>
    <t xml:space="preserve">Identification of Cooperative Genetic Alterations in the Pathogenesis of Oral Cancer </t>
  </si>
  <si>
    <t xml:space="preserve">5R01CA176836-05 (MPI) </t>
  </si>
  <si>
    <t>Recht, Lawrence D</t>
  </si>
  <si>
    <t xml:space="preserve">Metabolic Therapy of GBM guided by MRS of hyperpolarized 13C-pyruvate </t>
  </si>
  <si>
    <t xml:space="preserve">5R01GM101430-05 </t>
  </si>
  <si>
    <t>Shah, Nigam</t>
  </si>
  <si>
    <t xml:space="preserve">Mining health data for drug safety profiles </t>
  </si>
  <si>
    <t xml:space="preserve">1S10OD025082-01 </t>
  </si>
  <si>
    <t>Datta, Somalee</t>
  </si>
  <si>
    <t xml:space="preserve">Object Storage for Secure Data Sharing </t>
  </si>
  <si>
    <t>Lorenzana, Christelle</t>
  </si>
  <si>
    <t xml:space="preserve">5R21EB022214-02 </t>
  </si>
  <si>
    <t>Wilson, Katheryne E</t>
  </si>
  <si>
    <t>Rad/Body Imaging</t>
  </si>
  <si>
    <t xml:space="preserve">Molecular Spectroscopic Photoacoustic Imaging for Breast Lesion Characterization </t>
  </si>
  <si>
    <t>Ison, Kaytee</t>
  </si>
  <si>
    <t>Goodman, Miriam B</t>
  </si>
  <si>
    <t>Radiation Oncology</t>
  </si>
  <si>
    <t xml:space="preserve">5R01GM106078-04 (MPI) </t>
  </si>
  <si>
    <t>Rohatgi, Rajat</t>
  </si>
  <si>
    <t xml:space="preserve">Signal Transduction by Oxysterols </t>
  </si>
  <si>
    <t xml:space="preserve">5R21EB022770-02 </t>
  </si>
  <si>
    <t>Dahl, Jeremy</t>
  </si>
  <si>
    <t xml:space="preserve">High Sensitivity Molecular Ultrasound Imaging in Pancreatic Cancer </t>
  </si>
  <si>
    <t xml:space="preserve">5UL1TR001085-05 (MPI) </t>
  </si>
  <si>
    <t>Cullen, Mark Richard</t>
  </si>
  <si>
    <t>Spectrum Operations</t>
  </si>
  <si>
    <t xml:space="preserve">Spectrum Stanford Center for clinical and Translational Research and Education </t>
  </si>
  <si>
    <t xml:space="preserve">5U19AI110491-05 </t>
  </si>
  <si>
    <t>Utz, Paul Joseph</t>
  </si>
  <si>
    <t>Med/Immunology &amp; Rheumatology</t>
  </si>
  <si>
    <t xml:space="preserve">ACE: Autoimmunity Center of Excellence (ACE) at Stanford </t>
  </si>
  <si>
    <t xml:space="preserve">7R03AG050930-03 </t>
  </si>
  <si>
    <t>Arya, Shipra</t>
  </si>
  <si>
    <t xml:space="preserve">Failure to rescue in frail surgical patients </t>
  </si>
  <si>
    <t xml:space="preserve">1RF1AG047666-01 </t>
  </si>
  <si>
    <t>Lee, Jin Hyung</t>
  </si>
  <si>
    <t xml:space="preserve">Direct Visualization of Cell-Type Specific AD Networks for Drug Development </t>
  </si>
  <si>
    <t>Collum, Sharon L.</t>
  </si>
  <si>
    <t>Sol, Ronald</t>
  </si>
  <si>
    <t xml:space="preserve">5R01HL064274-17 </t>
  </si>
  <si>
    <t xml:space="preserve">Hepatic Gene Transfer for Treatment of Hemophilias A &amp; B </t>
  </si>
  <si>
    <t xml:space="preserve">5R01HL128170-04 (MPI) </t>
  </si>
  <si>
    <t xml:space="preserve">A Systems Biology Approach to Study Cardiac Arrhythmias: iPS Cells and In Silico Modeling </t>
  </si>
  <si>
    <t xml:space="preserve">5R01NS050223-14 </t>
  </si>
  <si>
    <t>Talbot, William S</t>
  </si>
  <si>
    <t xml:space="preserve">Genetic Mechanisms of Myelination in Zebrafish </t>
  </si>
  <si>
    <t xml:space="preserve">5R01AR049737-15 </t>
  </si>
  <si>
    <t>Khavari, Paul</t>
  </si>
  <si>
    <t>Dermatology</t>
  </si>
  <si>
    <t xml:space="preserve">Epidermal Signaling Regulators </t>
  </si>
  <si>
    <t xml:space="preserve">5R01HL122887-04 (MPI) </t>
  </si>
  <si>
    <t>Rabinovitch, Marlene</t>
  </si>
  <si>
    <t>Peds/Cardiology</t>
  </si>
  <si>
    <t xml:space="preserve">Integrative Omics as a Discovery Tool for Pulmonary Hypertension </t>
  </si>
  <si>
    <t>Pommes, Kira</t>
  </si>
  <si>
    <t xml:space="preserve">4R01CA158516-05 </t>
  </si>
  <si>
    <t xml:space="preserve">Enhancement of Natural Killer Cell Effector Functions </t>
  </si>
  <si>
    <t xml:space="preserve">5R21AI125764-02 </t>
  </si>
  <si>
    <t xml:space="preserve">Extracellular vesicles, small RNAs, and intercellular communication in Entamoeba histolytica </t>
  </si>
  <si>
    <t xml:space="preserve">5P01CA067166-20 </t>
  </si>
  <si>
    <t>Giaccia, Amato J.</t>
  </si>
  <si>
    <t xml:space="preserve">Tumor Hypoxia: Molecular Studies and Clinical Exploitation </t>
  </si>
  <si>
    <t xml:space="preserve">5R01NS047715-13 </t>
  </si>
  <si>
    <t xml:space="preserve">Molecular Basis of Sensory Transduction in C. elegans </t>
  </si>
  <si>
    <t xml:space="preserve">5R01CA179253-05 </t>
  </si>
  <si>
    <t>Bogyo, Matthew</t>
  </si>
  <si>
    <t xml:space="preserve">Chemical probes for specific targeting of matrix metallo proteases </t>
  </si>
  <si>
    <t xml:space="preserve">5R01GM061986-21 </t>
  </si>
  <si>
    <t>Fuller, Margaret T</t>
  </si>
  <si>
    <t xml:space="preserve">Regulation of Cell-Type Specific Transcription in Spermatocytes </t>
  </si>
  <si>
    <t xml:space="preserve">5K99AG053438-02 </t>
  </si>
  <si>
    <t>Wosczyna, Michael</t>
  </si>
  <si>
    <t xml:space="preserve">Mesenchymal Stem Cells as Determinants of Tissue Aging </t>
  </si>
  <si>
    <t xml:space="preserve">5R21AI119686-02 </t>
  </si>
  <si>
    <t>Krams, Sheri M.</t>
  </si>
  <si>
    <t>Surg/Abdominal Transplantation</t>
  </si>
  <si>
    <t xml:space="preserve">Plasmacytoid Dendritic Cell microRNAS in Transplantation </t>
  </si>
  <si>
    <t xml:space="preserve">5K12HL120001-05 (MPI) </t>
  </si>
  <si>
    <t>Peds/Wall Ctr for Pulmonary Vascular Disease</t>
  </si>
  <si>
    <t xml:space="preserve">Stanford Career Development Program in Omics of Lung Diseases </t>
  </si>
  <si>
    <t>Lam, Nancy</t>
  </si>
  <si>
    <t xml:space="preserve">5R01MH102638-05 </t>
  </si>
  <si>
    <t>De Lecea, Luis</t>
  </si>
  <si>
    <t xml:space="preserve">Neuronal mapping of anxiety and panic </t>
  </si>
  <si>
    <t>Rad/Radiological Sciences Laboratory</t>
  </si>
  <si>
    <t xml:space="preserve">5R21AG057224-02 (MPI) </t>
  </si>
  <si>
    <t>Wu, Joy Y</t>
  </si>
  <si>
    <t>Med/Endocrinology</t>
  </si>
  <si>
    <t xml:space="preserve">Single-cell High-dimensional Characterization of the Bone Marrow Microenvironment in Health and Disease </t>
  </si>
  <si>
    <t xml:space="preserve">5R01AG047671-05 (MPI) </t>
  </si>
  <si>
    <t xml:space="preserve">Optogenetic interrogation of sleep circuits during aging </t>
  </si>
  <si>
    <t xml:space="preserve">5K23NS101094-02 </t>
  </si>
  <si>
    <t>Cheung, Joseph</t>
  </si>
  <si>
    <t xml:space="preserve">Characterization and Genetics of Objectively-Verified Long Sleep Hypersomnia. </t>
  </si>
  <si>
    <t xml:space="preserve">7K76AG054631-04 </t>
  </si>
  <si>
    <t>Linos, Eleni</t>
  </si>
  <si>
    <t xml:space="preserve">Involving older adults in decision making for skin cancer </t>
  </si>
  <si>
    <t xml:space="preserve">1DP2HD084069-01 </t>
  </si>
  <si>
    <t>Bassik, Michael C</t>
  </si>
  <si>
    <t xml:space="preserve">Accelerating drug development and repurposing using systematic genetic interactio </t>
  </si>
  <si>
    <t xml:space="preserve">5K08DE024269-05 </t>
  </si>
  <si>
    <t>Wan, Derrick</t>
  </si>
  <si>
    <t>Surg/Plastic and Reconstructive Surgery</t>
  </si>
  <si>
    <t xml:space="preserve">Defining BMP-responsive lncRNA for bone regeneration </t>
  </si>
  <si>
    <t xml:space="preserve">5R01CA183904-04 (MPI) </t>
  </si>
  <si>
    <t>Sidow, Arend</t>
  </si>
  <si>
    <t xml:space="preserve">Genomic Evolution of Breast Cancer </t>
  </si>
  <si>
    <t xml:space="preserve">4R01HD075761-04 </t>
  </si>
  <si>
    <t>Shaw, Gary M</t>
  </si>
  <si>
    <t>Peds/Neonatology</t>
  </si>
  <si>
    <t xml:space="preserve">Pesticide Exposures and Risk of Preterm Birth </t>
  </si>
  <si>
    <t xml:space="preserve">5R21ES023387-03 </t>
  </si>
  <si>
    <t>Relman, David A.</t>
  </si>
  <si>
    <t xml:space="preserve">Environmental Arsenic Exposure, Microbiome, and Human Health </t>
  </si>
  <si>
    <t>Hargreaves, Brian Andrew</t>
  </si>
  <si>
    <t xml:space="preserve">5K99HD084749-02 </t>
  </si>
  <si>
    <t>Travis, Katherine Elizabeth</t>
  </si>
  <si>
    <t>Peds/Developmental-Behavioral Pediatrics</t>
  </si>
  <si>
    <t xml:space="preserve">Listening to Mom in the NICU: Neural, Clinical and Language Outcomes </t>
  </si>
  <si>
    <t xml:space="preserve">5R01HG008150-03 </t>
  </si>
  <si>
    <t>Montgomery, Stephen Blair</t>
  </si>
  <si>
    <t xml:space="preserve">Predicting causal non-coding variants in a founder population </t>
  </si>
  <si>
    <t xml:space="preserve">5R01AA020980-05 </t>
  </si>
  <si>
    <t>Trudell, James Robert</t>
  </si>
  <si>
    <t xml:space="preserve">Defining Alcohol Binding Sites in Ligand-Gated Ion Channels </t>
  </si>
  <si>
    <t xml:space="preserve">5U01MH109119-03 (MPI) </t>
  </si>
  <si>
    <t>Clandinin, Thomas Robert</t>
  </si>
  <si>
    <t>Neurobiology</t>
  </si>
  <si>
    <t xml:space="preserve">A new strategy for cell-type specific gene disruption in flies and mice </t>
  </si>
  <si>
    <t xml:space="preserve">5K01AR066878-05 </t>
  </si>
  <si>
    <t>Simard, Julia F</t>
  </si>
  <si>
    <t>Health Research and Policy</t>
  </si>
  <si>
    <t xml:space="preserve">A Population-based Study of SLE Pregnancy: Risks and Outcomes in Mother and Child </t>
  </si>
  <si>
    <t xml:space="preserve">5R01AG048232-05 </t>
  </si>
  <si>
    <t>Andreasson, Katrin I.</t>
  </si>
  <si>
    <t xml:space="preserve">Targeting the kynurenine pathway in Alzheimer's disease </t>
  </si>
  <si>
    <t xml:space="preserve">5R21NS102908-02 </t>
  </si>
  <si>
    <t>Soltesz, Ivan</t>
  </si>
  <si>
    <t xml:space="preserve">Towards automated phenotyping in epilepsy </t>
  </si>
  <si>
    <t xml:space="preserve">5R01HL089315-11 </t>
  </si>
  <si>
    <t>Woo, Y Joseph</t>
  </si>
  <si>
    <t xml:space="preserve">ANGIOGENIC TISSUE ENGINEERING TO LIMIT POST-INFARCTION VENTRICULAR REMODELING </t>
  </si>
  <si>
    <t xml:space="preserve">5R01EB002711-11 </t>
  </si>
  <si>
    <t>Albers, Gregory W</t>
  </si>
  <si>
    <t xml:space="preserve">Advanced MR and CT Imaging for Understanding Acute Stroke Evolution and Predictin </t>
  </si>
  <si>
    <t xml:space="preserve">5KL2TR001083-05 (MPI) </t>
  </si>
  <si>
    <t xml:space="preserve">5R03MD011449-02 </t>
  </si>
  <si>
    <t>Alsan, Marcella Mousavi</t>
  </si>
  <si>
    <t>Med/PCOR</t>
  </si>
  <si>
    <t xml:space="preserve">The Tuskegee Syphilis Study and the Health of Black Men </t>
  </si>
  <si>
    <t xml:space="preserve">5R01EB001988-23 </t>
  </si>
  <si>
    <t>Johnstone, Iain M</t>
  </si>
  <si>
    <t>Department of Biomedical Data Science</t>
  </si>
  <si>
    <t xml:space="preserve">New Statistical Methods for Medical Signals and Images </t>
  </si>
  <si>
    <t xml:space="preserve">1R13HL144015-01 </t>
  </si>
  <si>
    <t>Liao, Ronglih</t>
  </si>
  <si>
    <t xml:space="preserve">Annual Symposium of the AHA Basic Cardiovascular Sciences Council, 2018 Scientific Sessions: Pathways to Cardiovascular Therapeutics </t>
  </si>
  <si>
    <t xml:space="preserve">1K99AI135031-01A1 </t>
  </si>
  <si>
    <t>Ding, Siyuan</t>
  </si>
  <si>
    <t>Med/Gastroenterology and Hepatology</t>
  </si>
  <si>
    <t xml:space="preserve">Genetic and Biochemical Interrogation of Rotavirus-Cohesin Interaction </t>
  </si>
  <si>
    <t xml:space="preserve">5P50HG007735-05 </t>
  </si>
  <si>
    <t>Chang, Howard Y</t>
  </si>
  <si>
    <t xml:space="preserve">Center for Personal Dynamic Regulomes </t>
  </si>
  <si>
    <r>
      <rPr>
        <b/>
        <sz val="20"/>
        <color theme="1"/>
        <rFont val="Calibri"/>
        <family val="2"/>
        <scheme val="minor"/>
      </rPr>
      <t>NIH, AHRQ, CDC, FDA and SAMHSA Closeout Report</t>
    </r>
    <r>
      <rPr>
        <b/>
        <sz val="20"/>
        <color rgb="FF8C1515"/>
        <rFont val="Calibri"/>
        <family val="2"/>
      </rPr>
      <t xml:space="preserve">  </t>
    </r>
    <r>
      <rPr>
        <sz val="10"/>
        <rFont val="Calibri"/>
        <family val="2"/>
      </rPr>
      <t>(last updated on 8/1/19)</t>
    </r>
  </si>
  <si>
    <t xml:space="preserve">5R01CA186568-06 </t>
  </si>
  <si>
    <t>Ting, Alice Y</t>
  </si>
  <si>
    <t xml:space="preserve">Spatially-resolved proteomic mapping of living cells </t>
  </si>
  <si>
    <t xml:space="preserve">1S10OD025176-01 </t>
  </si>
  <si>
    <t xml:space="preserve">Animal 7T MRI Scanner for Imaging Neural Circuits </t>
  </si>
  <si>
    <t xml:space="preserve">1S10OD023518-01A1 </t>
  </si>
  <si>
    <t>Paulmurugan, Ramasamy</t>
  </si>
  <si>
    <t>Rad/Molecular Imaging Program at Stanford</t>
  </si>
  <si>
    <t xml:space="preserve">Celigo S Imaging Cytometer (200-BFFL-S) </t>
  </si>
  <si>
    <t>Holland, Sylvia</t>
  </si>
  <si>
    <t>Molecular and Cellular Physiology Department</t>
  </si>
  <si>
    <t xml:space="preserve">5R01GM067268-14 </t>
  </si>
  <si>
    <t>Villeneuve, Anne M</t>
  </si>
  <si>
    <t xml:space="preserve">Genetic Recombination in C. elegans </t>
  </si>
  <si>
    <t xml:space="preserve">5R01AR063643-05 </t>
  </si>
  <si>
    <t xml:space="preserve">Quantitative 3D Diffusion and Relaxometry MRI of the Knee </t>
  </si>
  <si>
    <t xml:space="preserve">5R01MH103324-04 </t>
  </si>
  <si>
    <t>Etkin, Amit</t>
  </si>
  <si>
    <t xml:space="preserve">Mapping and Manipulating Circuits for Emotion and Cognition in Anxiety and Depression </t>
  </si>
  <si>
    <t xml:space="preserve">5R21NS098716-02 </t>
  </si>
  <si>
    <t>Buckwalter, Marion S</t>
  </si>
  <si>
    <t xml:space="preserve">Spleen glia in autonomic regulation of immunity </t>
  </si>
  <si>
    <t xml:space="preserve">5K99CA215256-02 </t>
  </si>
  <si>
    <t>Andor, Noemi</t>
  </si>
  <si>
    <t>Med/Oncology</t>
  </si>
  <si>
    <t xml:space="preserve">A clone's genomic stability as biomarker of its DNA-damage resilience </t>
  </si>
  <si>
    <t xml:space="preserve">5R21AI133192-02 </t>
  </si>
  <si>
    <t>Jardetzky, Theodore S</t>
  </si>
  <si>
    <t xml:space="preserve">Structure and function of HCMV gHgL complexes </t>
  </si>
  <si>
    <t xml:space="preserve">5R01DE024000-14 (MPI) </t>
  </si>
  <si>
    <t>Helms, Jill A</t>
  </si>
  <si>
    <t xml:space="preserve">Mechanobiology at Healing Bone-Implant Interfaces </t>
  </si>
  <si>
    <t xml:space="preserve">5U19MH104172-05 (MPI) </t>
  </si>
  <si>
    <t>Levinson, Douglas Frederick</t>
  </si>
  <si>
    <t xml:space="preserve">Multimodal analysis of high-risk psychosis mutations in induced neuronal cells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</si>
</sst>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[Red][&gt;=105]#,##0;[Color10]#,##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8C1515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8C1515"/>
      <name val="Calibri"/>
      <family val="2"/>
    </font>
    <font>
      <b/>
      <sz val="19"/>
      <color theme="1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C15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0" fillId="0" borderId="0" xfId="0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Fill="1" applyAlignment="1">
      <alignment vertical="top"/>
    </xf>
    <xf numFmtId="164" fontId="6" fillId="0" borderId="0" xfId="0" applyNumberFormat="1" applyFont="1" applyAlignment="1">
      <alignment horizontal="center" vertical="top"/>
    </xf>
    <xf numFmtId="164" fontId="0" fillId="0" borderId="0" xfId="0" applyNumberFormat="1" applyFill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165" fontId="8" fillId="0" borderId="0" xfId="0" applyNumberFormat="1" applyFont="1" applyFill="1" applyAlignment="1">
      <alignment horizontal="right" vertical="top" indent="2"/>
    </xf>
    <xf numFmtId="164" fontId="9" fillId="0" borderId="0" xfId="0" applyNumberFormat="1" applyFont="1" applyAlignment="1">
      <alignment horizontal="center" vertical="top"/>
    </xf>
    <xf numFmtId="164" fontId="3" fillId="2" borderId="0" xfId="0" applyNumberFormat="1" applyFont="1" applyFill="1" applyAlignment="1">
      <alignment wrapText="1"/>
    </xf>
    <xf numFmtId="164" fontId="1" fillId="0" borderId="0" xfId="0" quotePrefix="1" applyNumberFormat="1" applyFont="1" applyAlignment="1">
      <alignment horizontal="left" wrapText="1"/>
    </xf>
  </cellXfs>
  <cellStyles count="1">
    <cellStyle name="Normal" xfId="0" builtinId="0"/>
  </cellStyles>
  <dxfs count="12"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[Red][&gt;=105]#,##0;[Color10]#,##0"/>
      <fill>
        <patternFill patternType="none">
          <fgColor indexed="64"/>
          <bgColor indexed="65"/>
        </patternFill>
      </fill>
      <alignment horizontal="right" vertical="top" textRotation="0" wrapText="0" indent="2" justifyLastLine="0" shrinkToFit="0" readingOrder="0"/>
    </dxf>
    <dxf>
      <numFmt numFmtId="164" formatCode="m/d/yy;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164" formatCode="m/d/yy;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8C1515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>
          <bgColor rgb="FFDAD7CB"/>
        </patternFill>
      </fill>
    </dxf>
    <dxf>
      <font>
        <b/>
        <i val="0"/>
        <color theme="0"/>
      </font>
      <fill>
        <patternFill>
          <bgColor rgb="FF8C1515"/>
        </patternFill>
      </fill>
    </dxf>
  </dxfs>
  <tableStyles count="1" defaultTableStyle="NIH Closeout #2" defaultPivotStyle="PivotStyleLight16">
    <tableStyle name="NIH Closeout #2" pivot="0" count="2">
      <tableStyleElement type="headerRow" dxfId="11"/>
      <tableStyleElement type="secondRowStripe" dxfId="10"/>
    </tableStyle>
  </tableStyles>
  <colors>
    <mruColors>
      <color rgb="FF8C1515"/>
      <color rgb="FFDAD7CB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329184</xdr:colOff>
      <xdr:row>0</xdr:row>
      <xdr:rowOff>15240</xdr:rowOff>
    </xdr:from>
    <xdr:to>
      <xdr:col>9</xdr:col>
      <xdr:colOff>1226820</xdr:colOff>
      <xdr:row>0</xdr:row>
      <xdr:rowOff>352806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3584" y="15240"/>
          <a:ext cx="2825496" cy="3375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:J90" totalsRowShown="0">
  <autoFilter ref="A2:J90"/>
  <tableColumns count="10">
    <tableColumn id="1" name="SPO #" dataDxfId="9"/>
    <tableColumn id="2" name="Application ID" dataDxfId="8"/>
    <tableColumn id="3" name="PI Name" dataDxfId="7"/>
    <tableColumn id="4" name="Department" dataDxfId="6"/>
    <tableColumn id="5" name="Proposal Title" dataDxfId="5"/>
    <tableColumn id="6" name="Project _x000a_End" dataDxfId="4"/>
    <tableColumn id="7" name="Final Reports _x000a_Due" dataDxfId="3"/>
    <tableColumn id="8" name="Days Since_x000a_Proj. End" dataDxfId="2">
      <calculatedColumnFormula>TODAY()-F3</calculatedColumnFormula>
    </tableColumn>
    <tableColumn id="9" name="Action" dataDxfId="1"/>
    <tableColumn id="10" name="RPM" dataDxfId="0"/>
  </tableColumns>
  <tableStyleInfo name="NIH Closeout #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showGridLines="0" tabSelected="1" zoomScaleNormal="100" workbookViewId="0">
      <pane ySplit="2" topLeftCell="A3" activePane="bottomLeft" state="frozen"/>
      <selection pane="bottomLeft" activeCell="K2" sqref="K2"/>
    </sheetView>
  </sheetViews>
  <sheetFormatPr defaultRowHeight="14.4" x14ac:dyDescent="0.3"/>
  <cols>
    <col min="1" max="1" width="8.77734375" style="4" customWidth="1"/>
    <col min="2" max="2" width="17" style="2" bestFit="1" customWidth="1"/>
    <col min="3" max="3" width="20.77734375" style="1" customWidth="1"/>
    <col min="4" max="4" width="24.33203125" style="1" customWidth="1"/>
    <col min="5" max="5" width="30" style="3" customWidth="1"/>
    <col min="6" max="6" width="10.77734375" style="14" customWidth="1"/>
    <col min="7" max="7" width="12.77734375" style="14" customWidth="1"/>
    <col min="8" max="8" width="10.33203125" style="18" customWidth="1"/>
    <col min="9" max="9" width="17.77734375" style="3" customWidth="1"/>
    <col min="10" max="10" width="18.33203125" style="1" bestFit="1" customWidth="1"/>
    <col min="11" max="11" width="8.88671875" style="2" customWidth="1"/>
    <col min="12" max="16384" width="8.88671875" style="2"/>
  </cols>
  <sheetData>
    <row r="1" spans="1:11" s="9" customFormat="1" ht="31.95" customHeight="1" x14ac:dyDescent="0.3">
      <c r="A1" s="9" t="s">
        <v>311</v>
      </c>
      <c r="E1" s="10"/>
      <c r="F1" s="12"/>
      <c r="G1" s="12"/>
      <c r="H1" s="12"/>
      <c r="I1" s="10"/>
    </row>
    <row r="2" spans="1:11" s="8" customFormat="1" ht="28.8" x14ac:dyDescent="0.3">
      <c r="A2" s="15" t="s">
        <v>0</v>
      </c>
      <c r="B2" s="15" t="s">
        <v>1</v>
      </c>
      <c r="C2" s="15" t="s">
        <v>2</v>
      </c>
      <c r="D2" s="15" t="s">
        <v>8</v>
      </c>
      <c r="E2" s="15" t="s">
        <v>3</v>
      </c>
      <c r="F2" s="16" t="s">
        <v>9</v>
      </c>
      <c r="G2" s="16" t="s">
        <v>27</v>
      </c>
      <c r="H2" s="19" t="s">
        <v>33</v>
      </c>
      <c r="I2" s="15" t="s">
        <v>10</v>
      </c>
      <c r="J2" s="15" t="s">
        <v>4</v>
      </c>
      <c r="K2" s="20"/>
    </row>
    <row r="3" spans="1:11" s="11" customFormat="1" ht="43.2" x14ac:dyDescent="0.3">
      <c r="A3" s="5">
        <v>107876</v>
      </c>
      <c r="B3" s="11" t="s">
        <v>132</v>
      </c>
      <c r="C3" s="6" t="s">
        <v>133</v>
      </c>
      <c r="D3" s="6" t="s">
        <v>43</v>
      </c>
      <c r="E3" s="7" t="s">
        <v>134</v>
      </c>
      <c r="F3" s="13">
        <v>43555</v>
      </c>
      <c r="G3" s="13">
        <v>43675</v>
      </c>
      <c r="H3" s="17">
        <f ca="1">TODAY()-F3</f>
        <v>123</v>
      </c>
      <c r="I3" s="7" t="s">
        <v>11</v>
      </c>
      <c r="J3" s="6" t="s">
        <v>137</v>
      </c>
    </row>
    <row r="4" spans="1:11" s="11" customFormat="1" ht="43.2" x14ac:dyDescent="0.3">
      <c r="A4" s="5">
        <v>52262</v>
      </c>
      <c r="B4" s="11" t="s">
        <v>269</v>
      </c>
      <c r="C4" s="6" t="s">
        <v>270</v>
      </c>
      <c r="D4" s="6" t="s">
        <v>43</v>
      </c>
      <c r="E4" s="7" t="s">
        <v>271</v>
      </c>
      <c r="F4" s="13">
        <v>43646</v>
      </c>
      <c r="G4" s="13">
        <v>43766</v>
      </c>
      <c r="H4" s="17">
        <f ca="1">TODAY()-F4</f>
        <v>32</v>
      </c>
      <c r="I4" s="7" t="s">
        <v>11</v>
      </c>
      <c r="J4" s="6" t="s">
        <v>137</v>
      </c>
    </row>
    <row r="5" spans="1:11" s="11" customFormat="1" x14ac:dyDescent="0.3">
      <c r="A5" s="5">
        <v>107858</v>
      </c>
      <c r="B5" s="11" t="s">
        <v>164</v>
      </c>
      <c r="C5" s="6" t="s">
        <v>165</v>
      </c>
      <c r="D5" s="6" t="s">
        <v>7</v>
      </c>
      <c r="E5" s="7" t="s">
        <v>166</v>
      </c>
      <c r="F5" s="13">
        <v>43585</v>
      </c>
      <c r="G5" s="13">
        <v>43705</v>
      </c>
      <c r="H5" s="17">
        <f ca="1">TODAY()-F5</f>
        <v>93</v>
      </c>
      <c r="I5" s="7" t="s">
        <v>11</v>
      </c>
      <c r="J5" s="6" t="s">
        <v>103</v>
      </c>
    </row>
    <row r="6" spans="1:11" s="11" customFormat="1" ht="41.4" x14ac:dyDescent="0.3">
      <c r="A6" s="5">
        <v>23666</v>
      </c>
      <c r="B6" s="11" t="s">
        <v>59</v>
      </c>
      <c r="C6" s="6" t="s">
        <v>60</v>
      </c>
      <c r="D6" s="6" t="s">
        <v>44</v>
      </c>
      <c r="E6" s="7" t="s">
        <v>61</v>
      </c>
      <c r="F6" s="13">
        <v>40999</v>
      </c>
      <c r="G6" s="13">
        <v>41119</v>
      </c>
      <c r="H6" s="17">
        <f ca="1">TODAY()-F6</f>
        <v>2679</v>
      </c>
      <c r="I6" s="7" t="s">
        <v>11</v>
      </c>
      <c r="J6" s="6" t="s">
        <v>99</v>
      </c>
    </row>
    <row r="7" spans="1:11" s="11" customFormat="1" ht="41.4" x14ac:dyDescent="0.3">
      <c r="A7" s="5">
        <v>115579</v>
      </c>
      <c r="B7" s="11" t="s">
        <v>286</v>
      </c>
      <c r="C7" s="6" t="s">
        <v>287</v>
      </c>
      <c r="D7" s="6" t="s">
        <v>44</v>
      </c>
      <c r="E7" s="7" t="s">
        <v>288</v>
      </c>
      <c r="F7" s="13">
        <v>43646</v>
      </c>
      <c r="G7" s="13">
        <v>43766</v>
      </c>
      <c r="H7" s="17">
        <f ca="1">TODAY()-F7</f>
        <v>32</v>
      </c>
      <c r="I7" s="7" t="s">
        <v>11</v>
      </c>
      <c r="J7" s="6" t="s">
        <v>99</v>
      </c>
    </row>
    <row r="8" spans="1:11" s="11" customFormat="1" ht="41.4" x14ac:dyDescent="0.3">
      <c r="A8" s="5">
        <v>117366</v>
      </c>
      <c r="B8" s="11" t="s">
        <v>188</v>
      </c>
      <c r="C8" s="6" t="s">
        <v>76</v>
      </c>
      <c r="D8" s="6" t="s">
        <v>77</v>
      </c>
      <c r="E8" s="7" t="s">
        <v>189</v>
      </c>
      <c r="F8" s="13">
        <v>43616</v>
      </c>
      <c r="G8" s="13">
        <v>43736</v>
      </c>
      <c r="H8" s="17">
        <f ca="1">TODAY()-F8</f>
        <v>62</v>
      </c>
      <c r="I8" s="7" t="s">
        <v>11</v>
      </c>
      <c r="J8" s="6" t="s">
        <v>118</v>
      </c>
    </row>
    <row r="9" spans="1:11" s="11" customFormat="1" ht="55.2" x14ac:dyDescent="0.3">
      <c r="A9" s="5">
        <v>134790</v>
      </c>
      <c r="B9" s="11" t="s">
        <v>301</v>
      </c>
      <c r="C9" s="6" t="s">
        <v>302</v>
      </c>
      <c r="D9" s="6" t="s">
        <v>77</v>
      </c>
      <c r="E9" s="7" t="s">
        <v>303</v>
      </c>
      <c r="F9" s="13">
        <v>43646</v>
      </c>
      <c r="G9" s="13">
        <v>43766</v>
      </c>
      <c r="H9" s="17">
        <f ca="1">TODAY()-F9</f>
        <v>32</v>
      </c>
      <c r="I9" s="7" t="s">
        <v>11</v>
      </c>
      <c r="J9" s="6" t="s">
        <v>118</v>
      </c>
    </row>
    <row r="10" spans="1:11" s="11" customFormat="1" ht="28.8" x14ac:dyDescent="0.3">
      <c r="A10" s="5">
        <v>16271</v>
      </c>
      <c r="B10" s="11" t="s">
        <v>297</v>
      </c>
      <c r="C10" s="6" t="s">
        <v>298</v>
      </c>
      <c r="D10" s="6" t="s">
        <v>299</v>
      </c>
      <c r="E10" s="7" t="s">
        <v>300</v>
      </c>
      <c r="F10" s="13">
        <v>43646</v>
      </c>
      <c r="G10" s="13">
        <v>43766</v>
      </c>
      <c r="H10" s="17">
        <f ca="1">TODAY()-F10</f>
        <v>32</v>
      </c>
      <c r="I10" s="7" t="s">
        <v>11</v>
      </c>
      <c r="J10" s="6" t="s">
        <v>106</v>
      </c>
    </row>
    <row r="11" spans="1:11" s="11" customFormat="1" ht="28.8" x14ac:dyDescent="0.3">
      <c r="A11" s="5">
        <v>27125</v>
      </c>
      <c r="B11" s="11" t="s">
        <v>193</v>
      </c>
      <c r="C11" s="6" t="s">
        <v>194</v>
      </c>
      <c r="D11" s="6" t="s">
        <v>195</v>
      </c>
      <c r="E11" s="7" t="s">
        <v>196</v>
      </c>
      <c r="F11" s="13">
        <v>43616</v>
      </c>
      <c r="G11" s="13">
        <v>43736</v>
      </c>
      <c r="H11" s="17">
        <f ca="1">TODAY()-F11</f>
        <v>62</v>
      </c>
      <c r="I11" s="7" t="s">
        <v>11</v>
      </c>
      <c r="J11" s="6" t="s">
        <v>90</v>
      </c>
    </row>
    <row r="12" spans="1:11" s="11" customFormat="1" ht="28.8" x14ac:dyDescent="0.3">
      <c r="A12" s="5">
        <v>141929</v>
      </c>
      <c r="B12" s="11" t="s">
        <v>241</v>
      </c>
      <c r="C12" s="6" t="s">
        <v>242</v>
      </c>
      <c r="D12" s="6" t="s">
        <v>195</v>
      </c>
      <c r="E12" s="7" t="s">
        <v>243</v>
      </c>
      <c r="F12" s="13">
        <v>43616</v>
      </c>
      <c r="G12" s="13">
        <v>43736</v>
      </c>
      <c r="H12" s="17">
        <f ca="1">TODAY()-F12</f>
        <v>62</v>
      </c>
      <c r="I12" s="7" t="s">
        <v>11</v>
      </c>
      <c r="J12" s="6" t="s">
        <v>90</v>
      </c>
    </row>
    <row r="13" spans="1:11" s="11" customFormat="1" ht="28.8" x14ac:dyDescent="0.3">
      <c r="A13" s="5">
        <v>112285</v>
      </c>
      <c r="B13" s="11" t="s">
        <v>308</v>
      </c>
      <c r="C13" s="6" t="s">
        <v>309</v>
      </c>
      <c r="D13" s="6" t="s">
        <v>195</v>
      </c>
      <c r="E13" s="7" t="s">
        <v>310</v>
      </c>
      <c r="F13" s="13">
        <v>43646</v>
      </c>
      <c r="G13" s="13">
        <v>43766</v>
      </c>
      <c r="H13" s="17">
        <f ca="1">TODAY()-F13</f>
        <v>32</v>
      </c>
      <c r="I13" s="7" t="s">
        <v>11</v>
      </c>
      <c r="J13" s="6" t="s">
        <v>90</v>
      </c>
    </row>
    <row r="14" spans="1:11" s="11" customFormat="1" ht="28.8" x14ac:dyDescent="0.3">
      <c r="A14" s="5">
        <v>14163</v>
      </c>
      <c r="B14" s="11" t="s">
        <v>214</v>
      </c>
      <c r="C14" s="6" t="s">
        <v>215</v>
      </c>
      <c r="D14" s="6" t="s">
        <v>28</v>
      </c>
      <c r="E14" s="7" t="s">
        <v>216</v>
      </c>
      <c r="F14" s="13">
        <v>43616</v>
      </c>
      <c r="G14" s="13">
        <v>43736</v>
      </c>
      <c r="H14" s="17">
        <f ca="1">TODAY()-F14</f>
        <v>62</v>
      </c>
      <c r="I14" s="7" t="s">
        <v>11</v>
      </c>
      <c r="J14" s="6" t="s">
        <v>83</v>
      </c>
    </row>
    <row r="15" spans="1:11" s="11" customFormat="1" ht="28.8" x14ac:dyDescent="0.3">
      <c r="A15" s="5">
        <v>30144</v>
      </c>
      <c r="B15" s="11" t="s">
        <v>190</v>
      </c>
      <c r="C15" s="6" t="s">
        <v>191</v>
      </c>
      <c r="D15" s="6" t="s">
        <v>28</v>
      </c>
      <c r="E15" s="7" t="s">
        <v>192</v>
      </c>
      <c r="F15" s="13">
        <v>43616</v>
      </c>
      <c r="G15" s="13">
        <v>43736</v>
      </c>
      <c r="H15" s="17">
        <f ca="1">TODAY()-F15</f>
        <v>62</v>
      </c>
      <c r="I15" s="7" t="s">
        <v>11</v>
      </c>
      <c r="J15" s="6" t="s">
        <v>83</v>
      </c>
    </row>
    <row r="16" spans="1:11" s="11" customFormat="1" ht="28.8" x14ac:dyDescent="0.3">
      <c r="A16" s="5">
        <v>26728</v>
      </c>
      <c r="B16" s="11" t="s">
        <v>323</v>
      </c>
      <c r="C16" s="6" t="s">
        <v>324</v>
      </c>
      <c r="D16" s="6" t="s">
        <v>28</v>
      </c>
      <c r="E16" s="7" t="s">
        <v>325</v>
      </c>
      <c r="F16" s="13">
        <v>43677</v>
      </c>
      <c r="G16" s="13">
        <v>43797</v>
      </c>
      <c r="H16" s="17">
        <f ca="1">TODAY()-F16</f>
        <v>1</v>
      </c>
      <c r="I16" s="7" t="s">
        <v>11</v>
      </c>
      <c r="J16" s="6" t="s">
        <v>83</v>
      </c>
    </row>
    <row r="17" spans="1:10" s="11" customFormat="1" ht="27.6" x14ac:dyDescent="0.3">
      <c r="A17" s="5">
        <v>130743</v>
      </c>
      <c r="B17" s="11" t="s">
        <v>153</v>
      </c>
      <c r="C17" s="6" t="s">
        <v>154</v>
      </c>
      <c r="D17" s="6" t="s">
        <v>85</v>
      </c>
      <c r="E17" s="7" t="s">
        <v>155</v>
      </c>
      <c r="F17" s="13">
        <v>43569</v>
      </c>
      <c r="G17" s="13">
        <v>43689</v>
      </c>
      <c r="H17" s="17">
        <f ca="1">TODAY()-F17</f>
        <v>109</v>
      </c>
      <c r="I17" s="7" t="s">
        <v>11</v>
      </c>
      <c r="J17" s="6" t="s">
        <v>156</v>
      </c>
    </row>
    <row r="18" spans="1:10" s="11" customFormat="1" ht="41.4" x14ac:dyDescent="0.3">
      <c r="A18" s="5">
        <v>113783</v>
      </c>
      <c r="B18" s="11" t="s">
        <v>244</v>
      </c>
      <c r="C18" s="6" t="s">
        <v>245</v>
      </c>
      <c r="D18" s="6" t="s">
        <v>85</v>
      </c>
      <c r="E18" s="7" t="s">
        <v>246</v>
      </c>
      <c r="F18" s="13">
        <v>43646</v>
      </c>
      <c r="G18" s="13">
        <v>43766</v>
      </c>
      <c r="H18" s="17">
        <f ca="1">TODAY()-F18</f>
        <v>32</v>
      </c>
      <c r="I18" s="7" t="s">
        <v>11</v>
      </c>
      <c r="J18" s="6" t="s">
        <v>156</v>
      </c>
    </row>
    <row r="19" spans="1:10" s="11" customFormat="1" ht="27.6" x14ac:dyDescent="0.3">
      <c r="A19" s="5">
        <v>124690</v>
      </c>
      <c r="B19" s="11" t="s">
        <v>312</v>
      </c>
      <c r="C19" s="6" t="s">
        <v>313</v>
      </c>
      <c r="D19" s="6" t="s">
        <v>85</v>
      </c>
      <c r="E19" s="7" t="s">
        <v>314</v>
      </c>
      <c r="F19" s="13">
        <v>43677</v>
      </c>
      <c r="G19" s="13">
        <v>43797</v>
      </c>
      <c r="H19" s="17">
        <f ca="1">TODAY()-F19</f>
        <v>1</v>
      </c>
      <c r="I19" s="7" t="s">
        <v>11</v>
      </c>
      <c r="J19" s="6" t="s">
        <v>102</v>
      </c>
    </row>
    <row r="20" spans="1:10" s="11" customFormat="1" ht="27.6" x14ac:dyDescent="0.3">
      <c r="A20" s="5">
        <v>30630</v>
      </c>
      <c r="B20" s="11" t="s">
        <v>51</v>
      </c>
      <c r="C20" s="6" t="s">
        <v>17</v>
      </c>
      <c r="D20" s="6" t="s">
        <v>31</v>
      </c>
      <c r="E20" s="7" t="s">
        <v>52</v>
      </c>
      <c r="F20" s="13">
        <v>41517</v>
      </c>
      <c r="G20" s="13">
        <v>41637</v>
      </c>
      <c r="H20" s="17">
        <f ca="1">TODAY()-F20</f>
        <v>2161</v>
      </c>
      <c r="I20" s="7" t="s">
        <v>11</v>
      </c>
      <c r="J20" s="6" t="s">
        <v>184</v>
      </c>
    </row>
    <row r="21" spans="1:10" s="11" customFormat="1" ht="41.4" x14ac:dyDescent="0.3">
      <c r="A21" s="5">
        <v>113608</v>
      </c>
      <c r="B21" s="11" t="s">
        <v>276</v>
      </c>
      <c r="C21" s="6" t="s">
        <v>277</v>
      </c>
      <c r="D21" s="6" t="s">
        <v>278</v>
      </c>
      <c r="E21" s="7" t="s">
        <v>279</v>
      </c>
      <c r="F21" s="13">
        <v>43646</v>
      </c>
      <c r="G21" s="13">
        <v>43766</v>
      </c>
      <c r="H21" s="17">
        <f ca="1">TODAY()-F21</f>
        <v>32</v>
      </c>
      <c r="I21" s="7" t="s">
        <v>11</v>
      </c>
      <c r="J21" s="6" t="s">
        <v>106</v>
      </c>
    </row>
    <row r="22" spans="1:10" s="11" customFormat="1" ht="43.2" x14ac:dyDescent="0.3">
      <c r="A22" s="5">
        <v>120894</v>
      </c>
      <c r="B22" s="11" t="s">
        <v>94</v>
      </c>
      <c r="C22" s="6" t="s">
        <v>95</v>
      </c>
      <c r="D22" s="6" t="s">
        <v>96</v>
      </c>
      <c r="E22" s="7" t="s">
        <v>97</v>
      </c>
      <c r="F22" s="13">
        <v>43555</v>
      </c>
      <c r="G22" s="13">
        <v>43675</v>
      </c>
      <c r="H22" s="17">
        <f ca="1">TODAY()-F22</f>
        <v>123</v>
      </c>
      <c r="I22" s="7" t="s">
        <v>11</v>
      </c>
      <c r="J22" s="6" t="s">
        <v>98</v>
      </c>
    </row>
    <row r="23" spans="1:10" s="11" customFormat="1" ht="41.4" x14ac:dyDescent="0.3">
      <c r="A23" s="5">
        <v>34322</v>
      </c>
      <c r="B23" s="11" t="s">
        <v>45</v>
      </c>
      <c r="C23" s="6" t="s">
        <v>21</v>
      </c>
      <c r="D23" s="6" t="s">
        <v>20</v>
      </c>
      <c r="E23" s="7" t="s">
        <v>46</v>
      </c>
      <c r="F23" s="13">
        <v>40298</v>
      </c>
      <c r="G23" s="13">
        <v>40418</v>
      </c>
      <c r="H23" s="17">
        <f ca="1">TODAY()-F23</f>
        <v>3380</v>
      </c>
      <c r="I23" s="7" t="s">
        <v>11</v>
      </c>
      <c r="J23" s="6" t="s">
        <v>106</v>
      </c>
    </row>
    <row r="24" spans="1:10" s="11" customFormat="1" ht="28.8" x14ac:dyDescent="0.3">
      <c r="A24" s="5">
        <v>36223</v>
      </c>
      <c r="B24" s="11" t="s">
        <v>62</v>
      </c>
      <c r="C24" s="6" t="s">
        <v>22</v>
      </c>
      <c r="D24" s="6" t="s">
        <v>20</v>
      </c>
      <c r="E24" s="7" t="s">
        <v>63</v>
      </c>
      <c r="F24" s="13">
        <v>40663</v>
      </c>
      <c r="G24" s="13">
        <v>40783</v>
      </c>
      <c r="H24" s="17">
        <f ca="1">TODAY()-F24</f>
        <v>3015</v>
      </c>
      <c r="I24" s="7" t="s">
        <v>11</v>
      </c>
      <c r="J24" s="6" t="s">
        <v>106</v>
      </c>
    </row>
    <row r="25" spans="1:10" s="11" customFormat="1" ht="28.8" x14ac:dyDescent="0.3">
      <c r="A25" s="5">
        <v>38693</v>
      </c>
      <c r="B25" s="11" t="s">
        <v>66</v>
      </c>
      <c r="C25" s="6" t="s">
        <v>22</v>
      </c>
      <c r="D25" s="6" t="s">
        <v>20</v>
      </c>
      <c r="E25" s="7" t="s">
        <v>67</v>
      </c>
      <c r="F25" s="13">
        <v>40724</v>
      </c>
      <c r="G25" s="13">
        <v>40844</v>
      </c>
      <c r="H25" s="17">
        <f ca="1">TODAY()-F25</f>
        <v>2954</v>
      </c>
      <c r="I25" s="7" t="s">
        <v>11</v>
      </c>
      <c r="J25" s="6" t="s">
        <v>106</v>
      </c>
    </row>
    <row r="26" spans="1:10" s="11" customFormat="1" ht="28.8" x14ac:dyDescent="0.3">
      <c r="A26" s="5">
        <v>6095</v>
      </c>
      <c r="B26" s="11" t="s">
        <v>91</v>
      </c>
      <c r="C26" s="6" t="s">
        <v>92</v>
      </c>
      <c r="D26" s="6" t="s">
        <v>20</v>
      </c>
      <c r="E26" s="7" t="s">
        <v>93</v>
      </c>
      <c r="F26" s="13">
        <v>43555</v>
      </c>
      <c r="G26" s="13">
        <v>43675</v>
      </c>
      <c r="H26" s="17">
        <f ca="1">TODAY()-F26</f>
        <v>123</v>
      </c>
      <c r="I26" s="7" t="s">
        <v>11</v>
      </c>
      <c r="J26" s="6" t="s">
        <v>106</v>
      </c>
    </row>
    <row r="27" spans="1:10" s="11" customFormat="1" ht="41.4" x14ac:dyDescent="0.3">
      <c r="A27" s="5">
        <v>38129</v>
      </c>
      <c r="B27" s="11" t="s">
        <v>53</v>
      </c>
      <c r="C27" s="6" t="s">
        <v>29</v>
      </c>
      <c r="D27" s="6" t="s">
        <v>30</v>
      </c>
      <c r="E27" s="7" t="s">
        <v>54</v>
      </c>
      <c r="F27" s="13">
        <v>40907</v>
      </c>
      <c r="G27" s="13">
        <v>41027</v>
      </c>
      <c r="H27" s="17">
        <f ca="1">TODAY()-F27</f>
        <v>2771</v>
      </c>
      <c r="I27" s="7" t="s">
        <v>11</v>
      </c>
      <c r="J27" s="6" t="s">
        <v>83</v>
      </c>
    </row>
    <row r="28" spans="1:10" s="11" customFormat="1" ht="28.8" x14ac:dyDescent="0.3">
      <c r="A28" s="5">
        <v>105414</v>
      </c>
      <c r="B28" s="11" t="s">
        <v>150</v>
      </c>
      <c r="C28" s="6" t="s">
        <v>151</v>
      </c>
      <c r="D28" s="6" t="s">
        <v>30</v>
      </c>
      <c r="E28" s="7" t="s">
        <v>152</v>
      </c>
      <c r="F28" s="13">
        <v>43585</v>
      </c>
      <c r="G28" s="13">
        <v>43705</v>
      </c>
      <c r="H28" s="17">
        <f ca="1">TODAY()-F28</f>
        <v>93</v>
      </c>
      <c r="I28" s="7" t="s">
        <v>11</v>
      </c>
      <c r="J28" s="6" t="s">
        <v>83</v>
      </c>
    </row>
    <row r="29" spans="1:10" s="11" customFormat="1" ht="28.8" x14ac:dyDescent="0.3">
      <c r="A29" s="5">
        <v>35250</v>
      </c>
      <c r="B29" s="11" t="s">
        <v>49</v>
      </c>
      <c r="C29" s="6" t="s">
        <v>15</v>
      </c>
      <c r="D29" s="6" t="s">
        <v>16</v>
      </c>
      <c r="E29" s="7" t="s">
        <v>50</v>
      </c>
      <c r="F29" s="13">
        <v>40724</v>
      </c>
      <c r="G29" s="13">
        <v>40844</v>
      </c>
      <c r="H29" s="17">
        <f ca="1">TODAY()-F29</f>
        <v>2954</v>
      </c>
      <c r="I29" s="7" t="s">
        <v>11</v>
      </c>
      <c r="J29" s="6" t="s">
        <v>90</v>
      </c>
    </row>
    <row r="30" spans="1:10" s="11" customFormat="1" ht="55.2" x14ac:dyDescent="0.3">
      <c r="A30" s="5">
        <v>126873</v>
      </c>
      <c r="B30" s="11" t="s">
        <v>232</v>
      </c>
      <c r="C30" s="6" t="s">
        <v>233</v>
      </c>
      <c r="D30" s="6" t="s">
        <v>234</v>
      </c>
      <c r="E30" s="7" t="s">
        <v>235</v>
      </c>
      <c r="F30" s="13">
        <v>43616</v>
      </c>
      <c r="G30" s="13">
        <v>43736</v>
      </c>
      <c r="H30" s="17">
        <f ca="1">TODAY()-F30</f>
        <v>62</v>
      </c>
      <c r="I30" s="7" t="s">
        <v>11</v>
      </c>
      <c r="J30" s="6" t="s">
        <v>89</v>
      </c>
    </row>
    <row r="31" spans="1:10" s="11" customFormat="1" ht="41.4" x14ac:dyDescent="0.3">
      <c r="A31" s="5">
        <v>128311</v>
      </c>
      <c r="B31" s="11" t="s">
        <v>304</v>
      </c>
      <c r="C31" s="6" t="s">
        <v>305</v>
      </c>
      <c r="D31" s="6" t="s">
        <v>306</v>
      </c>
      <c r="E31" s="7" t="s">
        <v>307</v>
      </c>
      <c r="F31" s="13">
        <v>44012</v>
      </c>
      <c r="G31" s="13">
        <v>44132</v>
      </c>
      <c r="H31" s="17">
        <f ca="1">TODAY()-F31</f>
        <v>-334</v>
      </c>
      <c r="I31" s="7" t="s">
        <v>11</v>
      </c>
      <c r="J31" s="6" t="s">
        <v>89</v>
      </c>
    </row>
    <row r="32" spans="1:10" s="11" customFormat="1" ht="28.8" x14ac:dyDescent="0.3">
      <c r="A32" s="5">
        <v>111592</v>
      </c>
      <c r="B32" s="11" t="s">
        <v>174</v>
      </c>
      <c r="C32" s="6" t="s">
        <v>175</v>
      </c>
      <c r="D32" s="6" t="s">
        <v>176</v>
      </c>
      <c r="E32" s="7" t="s">
        <v>177</v>
      </c>
      <c r="F32" s="13">
        <v>43585</v>
      </c>
      <c r="G32" s="13">
        <v>43705</v>
      </c>
      <c r="H32" s="17">
        <f ca="1">TODAY()-F32</f>
        <v>93</v>
      </c>
      <c r="I32" s="7" t="s">
        <v>11</v>
      </c>
      <c r="J32" s="6" t="s">
        <v>138</v>
      </c>
    </row>
    <row r="33" spans="1:10" s="11" customFormat="1" ht="41.4" x14ac:dyDescent="0.3">
      <c r="A33" s="5">
        <v>122323</v>
      </c>
      <c r="B33" s="11" t="s">
        <v>204</v>
      </c>
      <c r="C33" s="6" t="s">
        <v>68</v>
      </c>
      <c r="D33" s="6" t="s">
        <v>42</v>
      </c>
      <c r="E33" s="7" t="s">
        <v>205</v>
      </c>
      <c r="F33" s="13">
        <v>43616</v>
      </c>
      <c r="G33" s="13">
        <v>43736</v>
      </c>
      <c r="H33" s="17">
        <f ca="1">TODAY()-F33</f>
        <v>62</v>
      </c>
      <c r="I33" s="7" t="s">
        <v>11</v>
      </c>
      <c r="J33" s="6" t="s">
        <v>40</v>
      </c>
    </row>
    <row r="34" spans="1:10" s="11" customFormat="1" ht="27.6" x14ac:dyDescent="0.3">
      <c r="A34" s="5">
        <v>110394</v>
      </c>
      <c r="B34" s="11" t="s">
        <v>258</v>
      </c>
      <c r="C34" s="6" t="s">
        <v>259</v>
      </c>
      <c r="D34" s="6" t="s">
        <v>42</v>
      </c>
      <c r="E34" s="7" t="s">
        <v>260</v>
      </c>
      <c r="F34" s="13">
        <v>43646</v>
      </c>
      <c r="G34" s="13">
        <v>43766</v>
      </c>
      <c r="H34" s="17">
        <f ca="1">TODAY()-F34</f>
        <v>32</v>
      </c>
      <c r="I34" s="7" t="s">
        <v>11</v>
      </c>
      <c r="J34" s="6" t="s">
        <v>40</v>
      </c>
    </row>
    <row r="35" spans="1:10" s="11" customFormat="1" ht="41.4" x14ac:dyDescent="0.3">
      <c r="A35" s="5">
        <v>125144</v>
      </c>
      <c r="B35" s="11" t="s">
        <v>334</v>
      </c>
      <c r="C35" s="6" t="s">
        <v>335</v>
      </c>
      <c r="D35" s="6" t="s">
        <v>336</v>
      </c>
      <c r="E35" s="7" t="s">
        <v>337</v>
      </c>
      <c r="F35" s="13">
        <v>43651</v>
      </c>
      <c r="G35" s="13">
        <v>43771</v>
      </c>
      <c r="H35" s="17">
        <f ca="1">TODAY()-F35</f>
        <v>27</v>
      </c>
      <c r="I35" s="7" t="s">
        <v>11</v>
      </c>
      <c r="J35" s="6" t="s">
        <v>201</v>
      </c>
    </row>
    <row r="36" spans="1:10" s="11" customFormat="1" ht="28.8" x14ac:dyDescent="0.3">
      <c r="A36" s="5">
        <v>124963</v>
      </c>
      <c r="B36" s="11" t="s">
        <v>293</v>
      </c>
      <c r="C36" s="6" t="s">
        <v>294</v>
      </c>
      <c r="D36" s="6" t="s">
        <v>295</v>
      </c>
      <c r="E36" s="7" t="s">
        <v>296</v>
      </c>
      <c r="F36" s="13">
        <v>43646</v>
      </c>
      <c r="G36" s="13">
        <v>43766</v>
      </c>
      <c r="H36" s="17">
        <f ca="1">TODAY()-F36</f>
        <v>32</v>
      </c>
      <c r="I36" s="7" t="s">
        <v>11</v>
      </c>
      <c r="J36" s="6" t="s">
        <v>106</v>
      </c>
    </row>
    <row r="37" spans="1:10" s="11" customFormat="1" ht="41.4" x14ac:dyDescent="0.3">
      <c r="A37" s="5">
        <v>118842</v>
      </c>
      <c r="B37" s="11" t="s">
        <v>119</v>
      </c>
      <c r="C37" s="6" t="s">
        <v>120</v>
      </c>
      <c r="D37" s="6" t="s">
        <v>121</v>
      </c>
      <c r="E37" s="7" t="s">
        <v>122</v>
      </c>
      <c r="F37" s="13">
        <v>43555</v>
      </c>
      <c r="G37" s="13">
        <v>43675</v>
      </c>
      <c r="H37" s="17">
        <f ca="1">TODAY()-F37</f>
        <v>123</v>
      </c>
      <c r="I37" s="7" t="s">
        <v>11</v>
      </c>
      <c r="J37" s="6" t="s">
        <v>40</v>
      </c>
    </row>
    <row r="38" spans="1:10" s="11" customFormat="1" ht="41.4" x14ac:dyDescent="0.3">
      <c r="A38" s="5">
        <v>112004</v>
      </c>
      <c r="B38" s="11" t="s">
        <v>123</v>
      </c>
      <c r="C38" s="6" t="s">
        <v>124</v>
      </c>
      <c r="D38" s="6" t="s">
        <v>121</v>
      </c>
      <c r="E38" s="7" t="s">
        <v>125</v>
      </c>
      <c r="F38" s="13">
        <v>43555</v>
      </c>
      <c r="G38" s="13">
        <v>43675</v>
      </c>
      <c r="H38" s="17">
        <f ca="1">TODAY()-F38</f>
        <v>123</v>
      </c>
      <c r="I38" s="7" t="s">
        <v>11</v>
      </c>
      <c r="J38" s="6" t="s">
        <v>40</v>
      </c>
    </row>
    <row r="39" spans="1:10" s="11" customFormat="1" ht="41.4" x14ac:dyDescent="0.3">
      <c r="A39" s="5">
        <v>117169</v>
      </c>
      <c r="B39" s="11" t="s">
        <v>115</v>
      </c>
      <c r="C39" s="6" t="s">
        <v>116</v>
      </c>
      <c r="D39" s="6" t="s">
        <v>141</v>
      </c>
      <c r="E39" s="7" t="s">
        <v>117</v>
      </c>
      <c r="F39" s="13">
        <v>43555</v>
      </c>
      <c r="G39" s="13">
        <v>43675</v>
      </c>
      <c r="H39" s="17">
        <f ca="1">TODAY()-F39</f>
        <v>123</v>
      </c>
      <c r="I39" s="7" t="s">
        <v>11</v>
      </c>
      <c r="J39" s="6" t="s">
        <v>89</v>
      </c>
    </row>
    <row r="40" spans="1:10" s="11" customFormat="1" ht="41.4" x14ac:dyDescent="0.3">
      <c r="A40" s="5">
        <v>36275</v>
      </c>
      <c r="B40" s="11" t="s">
        <v>139</v>
      </c>
      <c r="C40" s="6" t="s">
        <v>140</v>
      </c>
      <c r="D40" s="6" t="s">
        <v>141</v>
      </c>
      <c r="E40" s="7" t="s">
        <v>142</v>
      </c>
      <c r="F40" s="13">
        <v>43555</v>
      </c>
      <c r="G40" s="13">
        <v>43675</v>
      </c>
      <c r="H40" s="17">
        <f ca="1">TODAY()-F40</f>
        <v>123</v>
      </c>
      <c r="I40" s="7" t="s">
        <v>11</v>
      </c>
      <c r="J40" s="6" t="s">
        <v>89</v>
      </c>
    </row>
    <row r="41" spans="1:10" s="11" customFormat="1" ht="28.8" x14ac:dyDescent="0.3">
      <c r="A41" s="5">
        <v>28401</v>
      </c>
      <c r="B41" s="11" t="s">
        <v>209</v>
      </c>
      <c r="C41" s="6" t="s">
        <v>162</v>
      </c>
      <c r="D41" s="6" t="s">
        <v>322</v>
      </c>
      <c r="E41" s="7" t="s">
        <v>210</v>
      </c>
      <c r="F41" s="13">
        <v>43616</v>
      </c>
      <c r="G41" s="13">
        <v>43736</v>
      </c>
      <c r="H41" s="17">
        <f ca="1">TODAY()-F41</f>
        <v>62</v>
      </c>
      <c r="I41" s="7" t="s">
        <v>11</v>
      </c>
      <c r="J41" s="6" t="s">
        <v>112</v>
      </c>
    </row>
    <row r="42" spans="1:10" s="11" customFormat="1" ht="28.8" x14ac:dyDescent="0.3">
      <c r="A42" s="5">
        <v>119948</v>
      </c>
      <c r="B42" s="11" t="s">
        <v>272</v>
      </c>
      <c r="C42" s="6" t="s">
        <v>273</v>
      </c>
      <c r="D42" s="6" t="s">
        <v>274</v>
      </c>
      <c r="E42" s="7" t="s">
        <v>275</v>
      </c>
      <c r="F42" s="13">
        <v>43646</v>
      </c>
      <c r="G42" s="13">
        <v>43766</v>
      </c>
      <c r="H42" s="17">
        <f ca="1">TODAY()-F42</f>
        <v>32</v>
      </c>
      <c r="I42" s="7" t="s">
        <v>11</v>
      </c>
      <c r="J42" s="6" t="s">
        <v>105</v>
      </c>
    </row>
    <row r="43" spans="1:10" s="11" customFormat="1" ht="41.4" x14ac:dyDescent="0.3">
      <c r="A43" s="5">
        <v>28712</v>
      </c>
      <c r="B43" s="11" t="s">
        <v>289</v>
      </c>
      <c r="C43" s="6" t="s">
        <v>290</v>
      </c>
      <c r="D43" s="6" t="s">
        <v>37</v>
      </c>
      <c r="E43" s="7" t="s">
        <v>291</v>
      </c>
      <c r="F43" s="13">
        <v>43616</v>
      </c>
      <c r="G43" s="13">
        <v>43736</v>
      </c>
      <c r="H43" s="17">
        <f ca="1">TODAY()-F43</f>
        <v>62</v>
      </c>
      <c r="I43" s="7" t="s">
        <v>11</v>
      </c>
      <c r="J43" s="6" t="s">
        <v>184</v>
      </c>
    </row>
    <row r="44" spans="1:10" s="11" customFormat="1" ht="41.4" x14ac:dyDescent="0.3">
      <c r="A44" s="5">
        <v>112599</v>
      </c>
      <c r="B44" s="11" t="s">
        <v>181</v>
      </c>
      <c r="C44" s="6" t="s">
        <v>182</v>
      </c>
      <c r="D44" s="6" t="s">
        <v>37</v>
      </c>
      <c r="E44" s="7" t="s">
        <v>183</v>
      </c>
      <c r="F44" s="13">
        <v>43616</v>
      </c>
      <c r="G44" s="13">
        <v>43736</v>
      </c>
      <c r="H44" s="17">
        <f ca="1">TODAY()-F44</f>
        <v>62</v>
      </c>
      <c r="I44" s="7" t="s">
        <v>11</v>
      </c>
      <c r="J44" s="6" t="s">
        <v>184</v>
      </c>
    </row>
    <row r="45" spans="1:10" s="11" customFormat="1" ht="27.6" x14ac:dyDescent="0.3">
      <c r="A45" s="5">
        <v>113156</v>
      </c>
      <c r="B45" s="11" t="s">
        <v>280</v>
      </c>
      <c r="C45" s="6" t="s">
        <v>281</v>
      </c>
      <c r="D45" s="6" t="s">
        <v>37</v>
      </c>
      <c r="E45" s="7" t="s">
        <v>282</v>
      </c>
      <c r="F45" s="13">
        <v>43646</v>
      </c>
      <c r="G45" s="13">
        <v>43766</v>
      </c>
      <c r="H45" s="17">
        <f ca="1">TODAY()-F45</f>
        <v>32</v>
      </c>
      <c r="I45" s="7" t="s">
        <v>11</v>
      </c>
      <c r="J45" s="6" t="s">
        <v>184</v>
      </c>
    </row>
    <row r="46" spans="1:10" s="11" customFormat="1" ht="27.6" x14ac:dyDescent="0.3">
      <c r="A46" s="5">
        <v>130850</v>
      </c>
      <c r="B46" s="11" t="s">
        <v>315</v>
      </c>
      <c r="C46" s="6" t="s">
        <v>182</v>
      </c>
      <c r="D46" s="6" t="s">
        <v>37</v>
      </c>
      <c r="E46" s="7" t="s">
        <v>316</v>
      </c>
      <c r="F46" s="13">
        <v>43677</v>
      </c>
      <c r="G46" s="13">
        <v>43797</v>
      </c>
      <c r="H46" s="17">
        <f ca="1">TODAY()-F46</f>
        <v>1</v>
      </c>
      <c r="I46" s="7" t="s">
        <v>11</v>
      </c>
      <c r="J46" s="6" t="s">
        <v>184</v>
      </c>
    </row>
    <row r="47" spans="1:10" s="11" customFormat="1" ht="27.6" x14ac:dyDescent="0.3">
      <c r="A47" s="5">
        <v>122468</v>
      </c>
      <c r="B47" s="11" t="s">
        <v>217</v>
      </c>
      <c r="C47" s="6" t="s">
        <v>218</v>
      </c>
      <c r="D47" s="6" t="s">
        <v>37</v>
      </c>
      <c r="E47" s="7" t="s">
        <v>219</v>
      </c>
      <c r="F47" s="13">
        <v>43738</v>
      </c>
      <c r="G47" s="13">
        <v>43858</v>
      </c>
      <c r="H47" s="17">
        <f ca="1">TODAY()-F47</f>
        <v>-60</v>
      </c>
      <c r="I47" s="7" t="s">
        <v>11</v>
      </c>
      <c r="J47" s="6" t="s">
        <v>184</v>
      </c>
    </row>
    <row r="48" spans="1:10" s="11" customFormat="1" ht="41.4" x14ac:dyDescent="0.3">
      <c r="A48" s="5">
        <v>107770</v>
      </c>
      <c r="B48" s="11" t="s">
        <v>147</v>
      </c>
      <c r="C48" s="6" t="s">
        <v>148</v>
      </c>
      <c r="D48" s="6" t="s">
        <v>37</v>
      </c>
      <c r="E48" s="7" t="s">
        <v>149</v>
      </c>
      <c r="F48" s="13">
        <v>43951</v>
      </c>
      <c r="G48" s="13">
        <v>44071</v>
      </c>
      <c r="H48" s="17">
        <f ca="1">TODAY()-F48</f>
        <v>-273</v>
      </c>
      <c r="I48" s="7" t="s">
        <v>11</v>
      </c>
      <c r="J48" s="6" t="s">
        <v>184</v>
      </c>
    </row>
    <row r="49" spans="1:10" s="11" customFormat="1" ht="27.6" x14ac:dyDescent="0.3">
      <c r="A49" s="5">
        <v>120715</v>
      </c>
      <c r="B49" s="11" t="s">
        <v>129</v>
      </c>
      <c r="C49" s="6" t="s">
        <v>130</v>
      </c>
      <c r="D49" s="6" t="s">
        <v>78</v>
      </c>
      <c r="E49" s="7" t="s">
        <v>131</v>
      </c>
      <c r="F49" s="13">
        <v>43555</v>
      </c>
      <c r="G49" s="13">
        <v>43675</v>
      </c>
      <c r="H49" s="17">
        <f ca="1">TODAY()-F49</f>
        <v>123</v>
      </c>
      <c r="I49" s="7" t="s">
        <v>11</v>
      </c>
      <c r="J49" s="6" t="s">
        <v>82</v>
      </c>
    </row>
    <row r="50" spans="1:10" s="11" customFormat="1" ht="27.6" x14ac:dyDescent="0.3">
      <c r="A50" s="5">
        <v>126761</v>
      </c>
      <c r="B50" s="11" t="s">
        <v>283</v>
      </c>
      <c r="C50" s="6" t="s">
        <v>284</v>
      </c>
      <c r="D50" s="6" t="s">
        <v>78</v>
      </c>
      <c r="E50" s="7" t="s">
        <v>285</v>
      </c>
      <c r="F50" s="13">
        <v>43646</v>
      </c>
      <c r="G50" s="13">
        <v>43766</v>
      </c>
      <c r="H50" s="17">
        <f ca="1">TODAY()-F50</f>
        <v>32</v>
      </c>
      <c r="I50" s="7" t="s">
        <v>11</v>
      </c>
      <c r="J50" s="6" t="s">
        <v>82</v>
      </c>
    </row>
    <row r="51" spans="1:10" s="11" customFormat="1" ht="27.6" x14ac:dyDescent="0.3">
      <c r="A51" s="5">
        <v>123178</v>
      </c>
      <c r="B51" s="11" t="s">
        <v>331</v>
      </c>
      <c r="C51" s="6" t="s">
        <v>332</v>
      </c>
      <c r="D51" s="6" t="s">
        <v>78</v>
      </c>
      <c r="E51" s="7" t="s">
        <v>333</v>
      </c>
      <c r="F51" s="13">
        <v>43677</v>
      </c>
      <c r="G51" s="13">
        <v>43797</v>
      </c>
      <c r="H51" s="17">
        <f ca="1">TODAY()-F51</f>
        <v>1</v>
      </c>
      <c r="I51" s="7" t="s">
        <v>11</v>
      </c>
      <c r="J51" s="6" t="s">
        <v>82</v>
      </c>
    </row>
    <row r="52" spans="1:10" s="11" customFormat="1" ht="28.8" x14ac:dyDescent="0.3">
      <c r="A52" s="5">
        <v>49897</v>
      </c>
      <c r="B52" s="11" t="s">
        <v>202</v>
      </c>
      <c r="C52" s="6" t="s">
        <v>144</v>
      </c>
      <c r="D52" s="6" t="s">
        <v>145</v>
      </c>
      <c r="E52" s="7" t="s">
        <v>203</v>
      </c>
      <c r="F52" s="13">
        <v>43555</v>
      </c>
      <c r="G52" s="13">
        <v>43675</v>
      </c>
      <c r="H52" s="17">
        <f ca="1">TODAY()-F52</f>
        <v>123</v>
      </c>
      <c r="I52" s="7" t="s">
        <v>11</v>
      </c>
      <c r="J52" s="6" t="s">
        <v>99</v>
      </c>
    </row>
    <row r="53" spans="1:10" s="11" customFormat="1" ht="41.4" x14ac:dyDescent="0.3">
      <c r="A53" s="5">
        <v>117192</v>
      </c>
      <c r="B53" s="11" t="s">
        <v>143</v>
      </c>
      <c r="C53" s="6" t="s">
        <v>144</v>
      </c>
      <c r="D53" s="6" t="s">
        <v>145</v>
      </c>
      <c r="E53" s="7" t="s">
        <v>146</v>
      </c>
      <c r="F53" s="13">
        <v>43585</v>
      </c>
      <c r="G53" s="13">
        <v>43705</v>
      </c>
      <c r="H53" s="17">
        <f ca="1">TODAY()-F53</f>
        <v>93</v>
      </c>
      <c r="I53" s="7" t="s">
        <v>11</v>
      </c>
      <c r="J53" s="6" t="s">
        <v>99</v>
      </c>
    </row>
    <row r="54" spans="1:10" s="11" customFormat="1" ht="27.6" x14ac:dyDescent="0.3">
      <c r="A54" s="5">
        <v>126129</v>
      </c>
      <c r="B54" s="11" t="s">
        <v>126</v>
      </c>
      <c r="C54" s="6" t="s">
        <v>127</v>
      </c>
      <c r="D54" s="6" t="s">
        <v>104</v>
      </c>
      <c r="E54" s="7" t="s">
        <v>128</v>
      </c>
      <c r="F54" s="13">
        <v>43555</v>
      </c>
      <c r="G54" s="13">
        <v>43675</v>
      </c>
      <c r="H54" s="17">
        <f ca="1">TODAY()-F54</f>
        <v>123</v>
      </c>
      <c r="I54" s="7" t="s">
        <v>11</v>
      </c>
      <c r="J54" s="6" t="s">
        <v>227</v>
      </c>
    </row>
    <row r="55" spans="1:10" s="11" customFormat="1" ht="41.4" x14ac:dyDescent="0.3">
      <c r="A55" s="5">
        <v>108971</v>
      </c>
      <c r="B55" s="11" t="s">
        <v>211</v>
      </c>
      <c r="C55" s="6" t="s">
        <v>212</v>
      </c>
      <c r="D55" s="6" t="s">
        <v>113</v>
      </c>
      <c r="E55" s="7" t="s">
        <v>213</v>
      </c>
      <c r="F55" s="13">
        <v>43616</v>
      </c>
      <c r="G55" s="13">
        <v>43736</v>
      </c>
      <c r="H55" s="17">
        <f ca="1">TODAY()-F55</f>
        <v>62</v>
      </c>
      <c r="I55" s="7" t="s">
        <v>11</v>
      </c>
      <c r="J55" s="6" t="s">
        <v>114</v>
      </c>
    </row>
    <row r="56" spans="1:10" s="11" customFormat="1" ht="28.8" x14ac:dyDescent="0.3">
      <c r="A56" s="5">
        <v>114738</v>
      </c>
      <c r="B56" s="11" t="s">
        <v>266</v>
      </c>
      <c r="C56" s="6" t="s">
        <v>267</v>
      </c>
      <c r="D56" s="6" t="s">
        <v>113</v>
      </c>
      <c r="E56" s="7" t="s">
        <v>268</v>
      </c>
      <c r="F56" s="13">
        <v>43646</v>
      </c>
      <c r="G56" s="13">
        <v>43766</v>
      </c>
      <c r="H56" s="17">
        <f ca="1">TODAY()-F56</f>
        <v>32</v>
      </c>
      <c r="I56" s="7" t="s">
        <v>11</v>
      </c>
      <c r="J56" s="6" t="s">
        <v>114</v>
      </c>
    </row>
    <row r="57" spans="1:10" s="11" customFormat="1" x14ac:dyDescent="0.3">
      <c r="A57" s="5">
        <v>117669</v>
      </c>
      <c r="B57" s="11" t="s">
        <v>251</v>
      </c>
      <c r="C57" s="6" t="s">
        <v>252</v>
      </c>
      <c r="D57" s="6" t="s">
        <v>113</v>
      </c>
      <c r="E57" s="7" t="s">
        <v>253</v>
      </c>
      <c r="F57" s="13">
        <v>43646</v>
      </c>
      <c r="G57" s="13">
        <v>43766</v>
      </c>
      <c r="H57" s="17">
        <f ca="1">TODAY()-F57</f>
        <v>32</v>
      </c>
      <c r="I57" s="7" t="s">
        <v>11</v>
      </c>
      <c r="J57" s="6" t="s">
        <v>114</v>
      </c>
    </row>
    <row r="58" spans="1:10" s="11" customFormat="1" ht="27.6" x14ac:dyDescent="0.3">
      <c r="A58" s="5">
        <v>112108</v>
      </c>
      <c r="B58" s="11" t="s">
        <v>197</v>
      </c>
      <c r="C58" s="6" t="s">
        <v>198</v>
      </c>
      <c r="D58" s="6" t="s">
        <v>199</v>
      </c>
      <c r="E58" s="7" t="s">
        <v>200</v>
      </c>
      <c r="F58" s="13">
        <v>43616</v>
      </c>
      <c r="G58" s="13">
        <v>43736</v>
      </c>
      <c r="H58" s="17">
        <f ca="1">TODAY()-F58</f>
        <v>62</v>
      </c>
      <c r="I58" s="7" t="s">
        <v>11</v>
      </c>
      <c r="J58" s="6" t="s">
        <v>201</v>
      </c>
    </row>
    <row r="59" spans="1:10" s="11" customFormat="1" ht="41.4" x14ac:dyDescent="0.3">
      <c r="A59" s="5">
        <v>117922</v>
      </c>
      <c r="B59" s="11" t="s">
        <v>262</v>
      </c>
      <c r="C59" s="6" t="s">
        <v>263</v>
      </c>
      <c r="D59" s="6" t="s">
        <v>264</v>
      </c>
      <c r="E59" s="7" t="s">
        <v>265</v>
      </c>
      <c r="F59" s="13">
        <v>43708</v>
      </c>
      <c r="G59" s="13">
        <v>43828</v>
      </c>
      <c r="H59" s="17">
        <f ca="1">TODAY()-F59</f>
        <v>-30</v>
      </c>
      <c r="I59" s="7" t="s">
        <v>11</v>
      </c>
      <c r="J59" s="6" t="s">
        <v>185</v>
      </c>
    </row>
    <row r="60" spans="1:10" s="11" customFormat="1" ht="27.6" x14ac:dyDescent="0.3">
      <c r="A60" s="5">
        <v>21489</v>
      </c>
      <c r="B60" s="11" t="s">
        <v>186</v>
      </c>
      <c r="C60" s="6" t="s">
        <v>18</v>
      </c>
      <c r="D60" s="6" t="s">
        <v>19</v>
      </c>
      <c r="E60" s="7" t="s">
        <v>187</v>
      </c>
      <c r="F60" s="13">
        <v>43616</v>
      </c>
      <c r="G60" s="13">
        <v>43736</v>
      </c>
      <c r="H60" s="17">
        <f ca="1">TODAY()-F60</f>
        <v>62</v>
      </c>
      <c r="I60" s="7" t="s">
        <v>11</v>
      </c>
      <c r="J60" s="6" t="s">
        <v>82</v>
      </c>
    </row>
    <row r="61" spans="1:10" s="11" customFormat="1" ht="27.6" x14ac:dyDescent="0.3">
      <c r="A61" s="5">
        <v>107774</v>
      </c>
      <c r="B61" s="11" t="s">
        <v>254</v>
      </c>
      <c r="C61" s="6" t="s">
        <v>255</v>
      </c>
      <c r="D61" s="6" t="s">
        <v>256</v>
      </c>
      <c r="E61" s="7" t="s">
        <v>257</v>
      </c>
      <c r="F61" s="13">
        <v>43646</v>
      </c>
      <c r="G61" s="13">
        <v>43766</v>
      </c>
      <c r="H61" s="17">
        <f ca="1">TODAY()-F61</f>
        <v>32</v>
      </c>
      <c r="I61" s="7" t="s">
        <v>11</v>
      </c>
      <c r="J61" s="6" t="s">
        <v>34</v>
      </c>
    </row>
    <row r="62" spans="1:10" s="11" customFormat="1" ht="27.6" x14ac:dyDescent="0.3">
      <c r="A62" s="5">
        <v>36841</v>
      </c>
      <c r="B62" s="11" t="s">
        <v>57</v>
      </c>
      <c r="C62" s="6" t="s">
        <v>12</v>
      </c>
      <c r="D62" s="6" t="s">
        <v>13</v>
      </c>
      <c r="E62" s="7" t="s">
        <v>58</v>
      </c>
      <c r="F62" s="13">
        <v>41455</v>
      </c>
      <c r="G62" s="13">
        <v>41575</v>
      </c>
      <c r="H62" s="17">
        <f ca="1">TODAY()-F62</f>
        <v>2223</v>
      </c>
      <c r="I62" s="7" t="s">
        <v>11</v>
      </c>
      <c r="J62" s="6" t="s">
        <v>98</v>
      </c>
    </row>
    <row r="63" spans="1:10" s="11" customFormat="1" ht="41.4" x14ac:dyDescent="0.3">
      <c r="A63" s="5">
        <v>39135</v>
      </c>
      <c r="B63" s="11" t="s">
        <v>64</v>
      </c>
      <c r="C63" s="6" t="s">
        <v>14</v>
      </c>
      <c r="D63" s="6" t="s">
        <v>25</v>
      </c>
      <c r="E63" s="7" t="s">
        <v>65</v>
      </c>
      <c r="F63" s="13">
        <v>41546</v>
      </c>
      <c r="G63" s="13">
        <v>41666</v>
      </c>
      <c r="H63" s="17">
        <f ca="1">TODAY()-F63</f>
        <v>2132</v>
      </c>
      <c r="I63" s="7" t="s">
        <v>11</v>
      </c>
      <c r="J63" s="6" t="s">
        <v>82</v>
      </c>
    </row>
    <row r="64" spans="1:10" s="11" customFormat="1" ht="28.8" x14ac:dyDescent="0.3">
      <c r="A64" s="5">
        <v>109815</v>
      </c>
      <c r="B64" s="11" t="s">
        <v>224</v>
      </c>
      <c r="C64" s="6" t="s">
        <v>198</v>
      </c>
      <c r="D64" s="6" t="s">
        <v>225</v>
      </c>
      <c r="E64" s="7" t="s">
        <v>226</v>
      </c>
      <c r="F64" s="13">
        <v>43616</v>
      </c>
      <c r="G64" s="13">
        <v>43736</v>
      </c>
      <c r="H64" s="17">
        <f ca="1">TODAY()-F64</f>
        <v>62</v>
      </c>
      <c r="I64" s="7" t="s">
        <v>11</v>
      </c>
      <c r="J64" s="6" t="s">
        <v>83</v>
      </c>
    </row>
    <row r="65" spans="1:10" s="11" customFormat="1" ht="41.4" x14ac:dyDescent="0.3">
      <c r="A65" s="5">
        <v>125162</v>
      </c>
      <c r="B65" s="11" t="s">
        <v>238</v>
      </c>
      <c r="C65" s="6" t="s">
        <v>239</v>
      </c>
      <c r="D65" s="6" t="s">
        <v>6</v>
      </c>
      <c r="E65" s="7" t="s">
        <v>240</v>
      </c>
      <c r="F65" s="13">
        <v>43451</v>
      </c>
      <c r="G65" s="13">
        <v>43571</v>
      </c>
      <c r="H65" s="17">
        <f ca="1">TODAY()-F65</f>
        <v>227</v>
      </c>
      <c r="I65" s="7" t="s">
        <v>23</v>
      </c>
      <c r="J65" s="6" t="s">
        <v>156</v>
      </c>
    </row>
    <row r="66" spans="1:10" s="11" customFormat="1" ht="28.8" x14ac:dyDescent="0.3">
      <c r="A66" s="5">
        <v>107886</v>
      </c>
      <c r="B66" s="11" t="s">
        <v>79</v>
      </c>
      <c r="C66" s="6" t="s">
        <v>80</v>
      </c>
      <c r="D66" s="6" t="s">
        <v>6</v>
      </c>
      <c r="E66" s="7" t="s">
        <v>81</v>
      </c>
      <c r="F66" s="13">
        <v>43496</v>
      </c>
      <c r="G66" s="13">
        <v>43616</v>
      </c>
      <c r="H66" s="17">
        <f ca="1">TODAY()-F66</f>
        <v>182</v>
      </c>
      <c r="I66" s="7" t="s">
        <v>23</v>
      </c>
      <c r="J66" s="6" t="s">
        <v>34</v>
      </c>
    </row>
    <row r="67" spans="1:10" s="11" customFormat="1" ht="28.8" x14ac:dyDescent="0.3">
      <c r="A67" s="5">
        <v>110747</v>
      </c>
      <c r="B67" s="11" t="s">
        <v>228</v>
      </c>
      <c r="C67" s="6" t="s">
        <v>229</v>
      </c>
      <c r="D67" s="6" t="s">
        <v>6</v>
      </c>
      <c r="E67" s="7" t="s">
        <v>230</v>
      </c>
      <c r="F67" s="13">
        <v>43616</v>
      </c>
      <c r="G67" s="13">
        <v>43736</v>
      </c>
      <c r="H67" s="17">
        <f ca="1">TODAY()-F67</f>
        <v>62</v>
      </c>
      <c r="I67" s="7" t="s">
        <v>11</v>
      </c>
      <c r="J67" s="6" t="s">
        <v>161</v>
      </c>
    </row>
    <row r="68" spans="1:10" s="11" customFormat="1" ht="28.8" x14ac:dyDescent="0.3">
      <c r="A68" s="5">
        <v>112573</v>
      </c>
      <c r="B68" s="11" t="s">
        <v>236</v>
      </c>
      <c r="C68" s="6" t="s">
        <v>229</v>
      </c>
      <c r="D68" s="6" t="s">
        <v>6</v>
      </c>
      <c r="E68" s="7" t="s">
        <v>237</v>
      </c>
      <c r="F68" s="13">
        <v>43616</v>
      </c>
      <c r="G68" s="13">
        <v>43736</v>
      </c>
      <c r="H68" s="17">
        <f ca="1">TODAY()-F68</f>
        <v>62</v>
      </c>
      <c r="I68" s="7" t="s">
        <v>11</v>
      </c>
      <c r="J68" s="6" t="s">
        <v>161</v>
      </c>
    </row>
    <row r="69" spans="1:10" s="11" customFormat="1" ht="41.4" x14ac:dyDescent="0.3">
      <c r="A69" s="5">
        <v>111836</v>
      </c>
      <c r="B69" s="11" t="s">
        <v>328</v>
      </c>
      <c r="C69" s="6" t="s">
        <v>329</v>
      </c>
      <c r="D69" s="6" t="s">
        <v>6</v>
      </c>
      <c r="E69" s="7" t="s">
        <v>330</v>
      </c>
      <c r="F69" s="13">
        <v>43677</v>
      </c>
      <c r="G69" s="13">
        <v>43797</v>
      </c>
      <c r="H69" s="17">
        <f ca="1">TODAY()-F69</f>
        <v>1</v>
      </c>
      <c r="I69" s="7" t="s">
        <v>11</v>
      </c>
      <c r="J69" s="6" t="s">
        <v>5</v>
      </c>
    </row>
    <row r="70" spans="1:10" s="11" customFormat="1" ht="41.4" x14ac:dyDescent="0.3">
      <c r="A70" s="5">
        <v>113376</v>
      </c>
      <c r="B70" s="11" t="s">
        <v>344</v>
      </c>
      <c r="C70" s="6" t="s">
        <v>345</v>
      </c>
      <c r="D70" s="6" t="s">
        <v>6</v>
      </c>
      <c r="E70" s="7" t="s">
        <v>346</v>
      </c>
      <c r="F70" s="13">
        <v>43677</v>
      </c>
      <c r="G70" s="13">
        <v>43797</v>
      </c>
      <c r="H70" s="17">
        <f ca="1">TODAY()-F70</f>
        <v>1</v>
      </c>
      <c r="I70" s="7" t="s">
        <v>11</v>
      </c>
      <c r="J70" s="6" t="s">
        <v>161</v>
      </c>
    </row>
    <row r="71" spans="1:10" s="11" customFormat="1" ht="41.4" x14ac:dyDescent="0.3">
      <c r="A71" s="5">
        <v>120759</v>
      </c>
      <c r="B71" s="11" t="s">
        <v>157</v>
      </c>
      <c r="C71" s="6" t="s">
        <v>158</v>
      </c>
      <c r="D71" s="6" t="s">
        <v>159</v>
      </c>
      <c r="E71" s="7" t="s">
        <v>160</v>
      </c>
      <c r="F71" s="13">
        <v>43585</v>
      </c>
      <c r="G71" s="13">
        <v>43705</v>
      </c>
      <c r="H71" s="17">
        <f ca="1">TODAY()-F71</f>
        <v>93</v>
      </c>
      <c r="I71" s="7" t="s">
        <v>11</v>
      </c>
      <c r="J71" s="6" t="s">
        <v>161</v>
      </c>
    </row>
    <row r="72" spans="1:10" s="11" customFormat="1" ht="43.2" x14ac:dyDescent="0.3">
      <c r="A72" s="5">
        <v>109812</v>
      </c>
      <c r="B72" s="11" t="s">
        <v>47</v>
      </c>
      <c r="C72" s="6" t="s">
        <v>38</v>
      </c>
      <c r="D72" s="6" t="s">
        <v>39</v>
      </c>
      <c r="E72" s="7" t="s">
        <v>48</v>
      </c>
      <c r="F72" s="13">
        <v>42582</v>
      </c>
      <c r="G72" s="13">
        <v>42702</v>
      </c>
      <c r="H72" s="17">
        <f ca="1">TODAY()-F72</f>
        <v>1096</v>
      </c>
      <c r="I72" s="7" t="s">
        <v>11</v>
      </c>
      <c r="J72" s="6" t="s">
        <v>102</v>
      </c>
    </row>
    <row r="73" spans="1:10" s="11" customFormat="1" ht="28.8" x14ac:dyDescent="0.3">
      <c r="A73" s="5">
        <v>124616</v>
      </c>
      <c r="B73" s="11" t="s">
        <v>317</v>
      </c>
      <c r="C73" s="6" t="s">
        <v>318</v>
      </c>
      <c r="D73" s="6" t="s">
        <v>319</v>
      </c>
      <c r="E73" s="7" t="s">
        <v>320</v>
      </c>
      <c r="F73" s="13">
        <v>43677</v>
      </c>
      <c r="G73" s="13">
        <v>43797</v>
      </c>
      <c r="H73" s="17">
        <f ca="1">TODAY()-F73</f>
        <v>1</v>
      </c>
      <c r="I73" s="7" t="s">
        <v>11</v>
      </c>
      <c r="J73" s="6" t="s">
        <v>321</v>
      </c>
    </row>
    <row r="74" spans="1:10" s="11" customFormat="1" ht="28.8" x14ac:dyDescent="0.3">
      <c r="A74" s="5">
        <v>116355</v>
      </c>
      <c r="B74" s="11" t="s">
        <v>107</v>
      </c>
      <c r="C74" s="6" t="s">
        <v>108</v>
      </c>
      <c r="D74" s="6" t="s">
        <v>109</v>
      </c>
      <c r="E74" s="7" t="s">
        <v>110</v>
      </c>
      <c r="F74" s="13">
        <v>43555</v>
      </c>
      <c r="G74" s="13">
        <v>43675</v>
      </c>
      <c r="H74" s="17">
        <f ca="1">TODAY()-F74</f>
        <v>123</v>
      </c>
      <c r="I74" s="7" t="s">
        <v>11</v>
      </c>
      <c r="J74" s="6" t="s">
        <v>111</v>
      </c>
    </row>
    <row r="75" spans="1:10" s="11" customFormat="1" ht="41.4" x14ac:dyDescent="0.3">
      <c r="A75" s="5">
        <v>122414</v>
      </c>
      <c r="B75" s="11" t="s">
        <v>167</v>
      </c>
      <c r="C75" s="6" t="s">
        <v>168</v>
      </c>
      <c r="D75" s="6" t="s">
        <v>109</v>
      </c>
      <c r="E75" s="7" t="s">
        <v>169</v>
      </c>
      <c r="F75" s="13">
        <v>43585</v>
      </c>
      <c r="G75" s="13">
        <v>43705</v>
      </c>
      <c r="H75" s="17">
        <f ca="1">TODAY()-F75</f>
        <v>93</v>
      </c>
      <c r="I75" s="7" t="s">
        <v>11</v>
      </c>
      <c r="J75" s="6" t="s">
        <v>111</v>
      </c>
    </row>
    <row r="76" spans="1:10" s="11" customFormat="1" ht="28.8" x14ac:dyDescent="0.3">
      <c r="A76" s="5">
        <v>106602</v>
      </c>
      <c r="B76" s="11" t="s">
        <v>326</v>
      </c>
      <c r="C76" s="6" t="s">
        <v>261</v>
      </c>
      <c r="D76" s="6" t="s">
        <v>231</v>
      </c>
      <c r="E76" s="7" t="s">
        <v>327</v>
      </c>
      <c r="F76" s="13">
        <v>43677</v>
      </c>
      <c r="G76" s="13">
        <v>43797</v>
      </c>
      <c r="H76" s="17">
        <f ca="1">TODAY()-F76</f>
        <v>1</v>
      </c>
      <c r="I76" s="7" t="s">
        <v>11</v>
      </c>
      <c r="J76" s="6" t="s">
        <v>118</v>
      </c>
    </row>
    <row r="77" spans="1:10" s="11" customFormat="1" ht="28.8" x14ac:dyDescent="0.3">
      <c r="A77" s="5">
        <v>15310</v>
      </c>
      <c r="B77" s="11" t="s">
        <v>206</v>
      </c>
      <c r="C77" s="6" t="s">
        <v>207</v>
      </c>
      <c r="D77" s="6" t="s">
        <v>163</v>
      </c>
      <c r="E77" s="7" t="s">
        <v>208</v>
      </c>
      <c r="F77" s="13">
        <v>43616</v>
      </c>
      <c r="G77" s="13">
        <v>43736</v>
      </c>
      <c r="H77" s="17">
        <f ca="1">TODAY()-F77</f>
        <v>62</v>
      </c>
      <c r="I77" s="7" t="s">
        <v>11</v>
      </c>
      <c r="J77" s="6" t="s">
        <v>105</v>
      </c>
    </row>
    <row r="78" spans="1:10" s="11" customFormat="1" ht="28.8" x14ac:dyDescent="0.3">
      <c r="A78" s="5">
        <v>106394</v>
      </c>
      <c r="B78" s="11" t="s">
        <v>74</v>
      </c>
      <c r="C78" s="6" t="s">
        <v>35</v>
      </c>
      <c r="D78" s="6" t="s">
        <v>26</v>
      </c>
      <c r="E78" s="7" t="s">
        <v>75</v>
      </c>
      <c r="F78" s="13">
        <v>43251</v>
      </c>
      <c r="G78" s="13">
        <v>43371</v>
      </c>
      <c r="H78" s="17">
        <f ca="1">TODAY()-F78</f>
        <v>427</v>
      </c>
      <c r="I78" s="7" t="s">
        <v>23</v>
      </c>
      <c r="J78" s="6" t="s">
        <v>5</v>
      </c>
    </row>
    <row r="79" spans="1:10" s="11" customFormat="1" ht="41.4" x14ac:dyDescent="0.3">
      <c r="A79" s="5">
        <v>130669</v>
      </c>
      <c r="B79" s="11" t="s">
        <v>100</v>
      </c>
      <c r="C79" s="6" t="s">
        <v>35</v>
      </c>
      <c r="D79" s="6" t="s">
        <v>26</v>
      </c>
      <c r="E79" s="7" t="s">
        <v>101</v>
      </c>
      <c r="F79" s="13">
        <v>43526</v>
      </c>
      <c r="G79" s="13">
        <v>43646</v>
      </c>
      <c r="H79" s="17">
        <f ca="1">TODAY()-F79</f>
        <v>152</v>
      </c>
      <c r="I79" s="7" t="s">
        <v>11</v>
      </c>
      <c r="J79" s="6" t="s">
        <v>5</v>
      </c>
    </row>
    <row r="80" spans="1:10" s="11" customFormat="1" ht="41.4" x14ac:dyDescent="0.3">
      <c r="A80" s="5">
        <v>110170</v>
      </c>
      <c r="B80" s="11" t="s">
        <v>170</v>
      </c>
      <c r="C80" s="6" t="s">
        <v>171</v>
      </c>
      <c r="D80" s="6" t="s">
        <v>172</v>
      </c>
      <c r="E80" s="7" t="s">
        <v>173</v>
      </c>
      <c r="F80" s="13">
        <v>43585</v>
      </c>
      <c r="G80" s="13">
        <v>43705</v>
      </c>
      <c r="H80" s="17">
        <f ca="1">TODAY()-F80</f>
        <v>93</v>
      </c>
      <c r="I80" s="7" t="s">
        <v>11</v>
      </c>
      <c r="J80" s="6" t="s">
        <v>106</v>
      </c>
    </row>
    <row r="81" spans="1:10" s="11" customFormat="1" ht="41.4" x14ac:dyDescent="0.3">
      <c r="A81" s="5">
        <v>113545</v>
      </c>
      <c r="B81" s="11" t="s">
        <v>292</v>
      </c>
      <c r="C81" s="6" t="s">
        <v>171</v>
      </c>
      <c r="D81" s="6" t="s">
        <v>172</v>
      </c>
      <c r="E81" s="7" t="s">
        <v>173</v>
      </c>
      <c r="F81" s="13">
        <v>43646</v>
      </c>
      <c r="G81" s="13">
        <v>43766</v>
      </c>
      <c r="H81" s="17">
        <f ca="1">TODAY()-F81</f>
        <v>32</v>
      </c>
      <c r="I81" s="7" t="s">
        <v>11</v>
      </c>
      <c r="J81" s="6" t="s">
        <v>106</v>
      </c>
    </row>
    <row r="82" spans="1:10" s="11" customFormat="1" ht="41.4" x14ac:dyDescent="0.3">
      <c r="A82" s="5">
        <v>122329</v>
      </c>
      <c r="B82" s="11" t="s">
        <v>86</v>
      </c>
      <c r="C82" s="6" t="s">
        <v>87</v>
      </c>
      <c r="D82" s="6" t="s">
        <v>84</v>
      </c>
      <c r="E82" s="7" t="s">
        <v>88</v>
      </c>
      <c r="F82" s="13">
        <v>43890</v>
      </c>
      <c r="G82" s="13">
        <v>44010</v>
      </c>
      <c r="H82" s="17">
        <f ca="1">TODAY()-F82</f>
        <v>-212</v>
      </c>
      <c r="I82" s="7" t="s">
        <v>11</v>
      </c>
      <c r="J82" s="6" t="s">
        <v>103</v>
      </c>
    </row>
    <row r="83" spans="1:10" s="11" customFormat="1" ht="28.8" x14ac:dyDescent="0.3">
      <c r="A83" s="5">
        <v>120214</v>
      </c>
      <c r="B83" s="11" t="s">
        <v>72</v>
      </c>
      <c r="C83" s="6" t="s">
        <v>32</v>
      </c>
      <c r="D83" s="6" t="s">
        <v>24</v>
      </c>
      <c r="E83" s="7" t="s">
        <v>73</v>
      </c>
      <c r="F83" s="13">
        <v>43190</v>
      </c>
      <c r="G83" s="13">
        <v>43310</v>
      </c>
      <c r="H83" s="17">
        <f ca="1">TODAY()-F83</f>
        <v>488</v>
      </c>
      <c r="I83" s="7" t="s">
        <v>23</v>
      </c>
      <c r="J83" s="6" t="s">
        <v>111</v>
      </c>
    </row>
    <row r="84" spans="1:10" s="11" customFormat="1" ht="28.8" x14ac:dyDescent="0.3">
      <c r="A84" s="5">
        <v>536</v>
      </c>
      <c r="B84" s="11" t="s">
        <v>69</v>
      </c>
      <c r="C84" s="6" t="s">
        <v>70</v>
      </c>
      <c r="D84" s="6" t="s">
        <v>24</v>
      </c>
      <c r="E84" s="7" t="s">
        <v>71</v>
      </c>
      <c r="F84" s="13">
        <v>43465</v>
      </c>
      <c r="G84" s="13">
        <v>43585</v>
      </c>
      <c r="H84" s="17">
        <f ca="1">TODAY()-F84</f>
        <v>213</v>
      </c>
      <c r="I84" s="7" t="s">
        <v>23</v>
      </c>
      <c r="J84" s="6" t="s">
        <v>111</v>
      </c>
    </row>
    <row r="85" spans="1:10" s="11" customFormat="1" ht="28.8" x14ac:dyDescent="0.3">
      <c r="A85" s="5">
        <v>126933</v>
      </c>
      <c r="B85" s="11" t="s">
        <v>338</v>
      </c>
      <c r="C85" s="6" t="s">
        <v>339</v>
      </c>
      <c r="D85" s="6" t="s">
        <v>24</v>
      </c>
      <c r="E85" s="7" t="s">
        <v>340</v>
      </c>
      <c r="F85" s="13">
        <v>43677</v>
      </c>
      <c r="G85" s="13">
        <v>43797</v>
      </c>
      <c r="H85" s="17">
        <f ca="1">TODAY()-F85</f>
        <v>1</v>
      </c>
      <c r="I85" s="7" t="s">
        <v>11</v>
      </c>
      <c r="J85" s="6" t="s">
        <v>111</v>
      </c>
    </row>
    <row r="86" spans="1:10" s="11" customFormat="1" ht="28.8" x14ac:dyDescent="0.3">
      <c r="A86" s="5">
        <v>117866</v>
      </c>
      <c r="B86" s="11" t="s">
        <v>220</v>
      </c>
      <c r="C86" s="6" t="s">
        <v>221</v>
      </c>
      <c r="D86" s="6" t="s">
        <v>222</v>
      </c>
      <c r="E86" s="7" t="s">
        <v>223</v>
      </c>
      <c r="F86" s="13">
        <v>43616</v>
      </c>
      <c r="G86" s="13">
        <v>43736</v>
      </c>
      <c r="H86" s="17">
        <f ca="1">TODAY()-F86</f>
        <v>62</v>
      </c>
      <c r="I86" s="7" t="s">
        <v>11</v>
      </c>
      <c r="J86" s="6" t="s">
        <v>135</v>
      </c>
    </row>
    <row r="87" spans="1:10" s="11" customFormat="1" ht="28.8" x14ac:dyDescent="0.3">
      <c r="A87" s="5">
        <v>104060</v>
      </c>
      <c r="B87" s="11" t="s">
        <v>55</v>
      </c>
      <c r="C87" s="6" t="s">
        <v>41</v>
      </c>
      <c r="D87" s="6" t="s">
        <v>136</v>
      </c>
      <c r="E87" s="7" t="s">
        <v>56</v>
      </c>
      <c r="F87" s="13">
        <v>41517</v>
      </c>
      <c r="G87" s="13">
        <v>41637</v>
      </c>
      <c r="H87" s="17">
        <f ca="1">TODAY()-F87</f>
        <v>2161</v>
      </c>
      <c r="I87" s="7" t="s">
        <v>11</v>
      </c>
      <c r="J87" s="6" t="s">
        <v>105</v>
      </c>
    </row>
    <row r="88" spans="1:10" s="11" customFormat="1" ht="28.8" x14ac:dyDescent="0.3">
      <c r="A88" s="5">
        <v>112020</v>
      </c>
      <c r="B88" s="11" t="s">
        <v>247</v>
      </c>
      <c r="C88" s="6" t="s">
        <v>248</v>
      </c>
      <c r="D88" s="6" t="s">
        <v>249</v>
      </c>
      <c r="E88" s="7" t="s">
        <v>250</v>
      </c>
      <c r="F88" s="13">
        <v>43646</v>
      </c>
      <c r="G88" s="13">
        <v>43766</v>
      </c>
      <c r="H88" s="17">
        <f ca="1">TODAY()-F88</f>
        <v>32</v>
      </c>
      <c r="I88" s="7" t="s">
        <v>11</v>
      </c>
      <c r="J88" s="6" t="s">
        <v>102</v>
      </c>
    </row>
    <row r="89" spans="1:10" s="11" customFormat="1" ht="28.8" x14ac:dyDescent="0.3">
      <c r="A89" s="5">
        <v>47318</v>
      </c>
      <c r="B89" s="11" t="s">
        <v>341</v>
      </c>
      <c r="C89" s="6" t="s">
        <v>342</v>
      </c>
      <c r="D89" s="6" t="s">
        <v>249</v>
      </c>
      <c r="E89" s="7" t="s">
        <v>343</v>
      </c>
      <c r="F89" s="13">
        <v>43677</v>
      </c>
      <c r="G89" s="13">
        <v>43797</v>
      </c>
      <c r="H89" s="17">
        <f ca="1">TODAY()-F89</f>
        <v>1</v>
      </c>
      <c r="I89" s="7" t="s">
        <v>11</v>
      </c>
      <c r="J89" s="6" t="s">
        <v>102</v>
      </c>
    </row>
    <row r="90" spans="1:10" s="11" customFormat="1" ht="28.8" x14ac:dyDescent="0.3">
      <c r="A90" s="5">
        <v>134932</v>
      </c>
      <c r="B90" s="11" t="s">
        <v>178</v>
      </c>
      <c r="C90" s="6" t="s">
        <v>179</v>
      </c>
      <c r="D90" s="6" t="s">
        <v>36</v>
      </c>
      <c r="E90" s="7" t="s">
        <v>180</v>
      </c>
      <c r="F90" s="13">
        <v>43585</v>
      </c>
      <c r="G90" s="13">
        <v>43705</v>
      </c>
      <c r="H90" s="17">
        <f ca="1">TODAY()-F90</f>
        <v>93</v>
      </c>
      <c r="I90" s="7" t="s">
        <v>11</v>
      </c>
      <c r="J90" s="6" t="s">
        <v>105</v>
      </c>
    </row>
    <row r="91" spans="1:10" s="11" customFormat="1" x14ac:dyDescent="0.3">
      <c r="A91" s="5"/>
      <c r="C91" s="6"/>
      <c r="D91" s="6"/>
      <c r="E91" s="7"/>
      <c r="F91" s="13"/>
      <c r="G91" s="13"/>
      <c r="H91" s="17"/>
      <c r="I91" s="7"/>
      <c r="J91" s="6"/>
    </row>
    <row r="92" spans="1:10" s="11" customFormat="1" x14ac:dyDescent="0.3">
      <c r="A92" s="5"/>
      <c r="C92" s="6"/>
      <c r="D92" s="6"/>
      <c r="E92" s="7"/>
      <c r="F92" s="13"/>
      <c r="G92" s="13"/>
      <c r="H92" s="17"/>
      <c r="I92" s="7"/>
      <c r="J92" s="6"/>
    </row>
    <row r="93" spans="1:10" s="11" customFormat="1" x14ac:dyDescent="0.3">
      <c r="A93" s="5"/>
      <c r="C93" s="6"/>
      <c r="D93" s="6"/>
      <c r="E93" s="7"/>
      <c r="F93" s="13"/>
      <c r="G93" s="13"/>
      <c r="H93" s="17"/>
      <c r="I93" s="7"/>
      <c r="J93" s="6"/>
    </row>
    <row r="94" spans="1:10" s="11" customFormat="1" x14ac:dyDescent="0.3">
      <c r="A94" s="5"/>
      <c r="C94" s="6"/>
      <c r="D94" s="6"/>
      <c r="E94" s="7"/>
      <c r="F94" s="13"/>
      <c r="G94" s="13"/>
      <c r="H94" s="17"/>
      <c r="I94" s="7"/>
      <c r="J94" s="6"/>
    </row>
    <row r="95" spans="1:10" s="11" customFormat="1" x14ac:dyDescent="0.3">
      <c r="A95" s="5"/>
      <c r="C95" s="6"/>
      <c r="D95" s="6"/>
      <c r="E95" s="7"/>
      <c r="F95" s="13"/>
      <c r="G95" s="13"/>
      <c r="H95" s="17"/>
      <c r="I95" s="7"/>
      <c r="J95" s="6"/>
    </row>
    <row r="96" spans="1:10" s="11" customFormat="1" x14ac:dyDescent="0.3">
      <c r="A96" s="5"/>
      <c r="C96" s="6"/>
      <c r="D96" s="6"/>
      <c r="E96" s="7"/>
      <c r="F96" s="13"/>
      <c r="G96" s="13"/>
      <c r="H96" s="17"/>
      <c r="I96" s="7"/>
      <c r="J96" s="6"/>
    </row>
    <row r="97" spans="1:10" s="11" customFormat="1" x14ac:dyDescent="0.3">
      <c r="A97" s="5"/>
      <c r="C97" s="6"/>
      <c r="D97" s="6"/>
      <c r="E97" s="7"/>
      <c r="F97" s="13"/>
      <c r="G97" s="13"/>
      <c r="H97" s="17"/>
      <c r="I97" s="7"/>
      <c r="J97" s="6"/>
    </row>
    <row r="98" spans="1:10" s="11" customFormat="1" x14ac:dyDescent="0.3">
      <c r="A98" s="5"/>
      <c r="C98" s="6"/>
      <c r="D98" s="6"/>
      <c r="E98" s="7"/>
      <c r="F98" s="13"/>
      <c r="G98" s="13"/>
      <c r="H98" s="17"/>
      <c r="I98" s="7"/>
      <c r="J98" s="6"/>
    </row>
    <row r="99" spans="1:10" s="11" customFormat="1" x14ac:dyDescent="0.3">
      <c r="A99" s="5"/>
      <c r="C99" s="6"/>
      <c r="D99" s="6"/>
      <c r="E99" s="7"/>
      <c r="F99" s="13"/>
      <c r="G99" s="13"/>
      <c r="H99" s="17"/>
      <c r="I99" s="7"/>
      <c r="J99" s="6"/>
    </row>
    <row r="100" spans="1:10" s="11" customFormat="1" x14ac:dyDescent="0.3">
      <c r="A100" s="5"/>
      <c r="C100" s="6"/>
      <c r="D100" s="6"/>
      <c r="E100" s="7"/>
      <c r="F100" s="13"/>
      <c r="G100" s="13"/>
      <c r="H100" s="17"/>
      <c r="I100" s="7"/>
      <c r="J100" s="6"/>
    </row>
    <row r="101" spans="1:10" s="11" customFormat="1" x14ac:dyDescent="0.3">
      <c r="A101" s="5"/>
      <c r="C101" s="6"/>
      <c r="D101" s="6"/>
      <c r="E101" s="7"/>
      <c r="F101" s="13"/>
      <c r="G101" s="13"/>
      <c r="H101" s="17"/>
      <c r="I101" s="7"/>
      <c r="J101" s="6"/>
    </row>
    <row r="102" spans="1:10" s="11" customFormat="1" x14ac:dyDescent="0.3">
      <c r="A102" s="5"/>
      <c r="C102" s="6"/>
      <c r="D102" s="6"/>
      <c r="E102" s="7"/>
      <c r="F102" s="13"/>
      <c r="G102" s="13"/>
      <c r="H102" s="17"/>
      <c r="I102" s="7"/>
      <c r="J102" s="6"/>
    </row>
    <row r="103" spans="1:10" s="11" customFormat="1" x14ac:dyDescent="0.3">
      <c r="A103" s="5"/>
      <c r="C103" s="6"/>
      <c r="D103" s="6"/>
      <c r="E103" s="7"/>
      <c r="F103" s="13"/>
      <c r="G103" s="13"/>
      <c r="H103" s="17"/>
      <c r="I103" s="7"/>
      <c r="J103" s="6"/>
    </row>
    <row r="104" spans="1:10" s="11" customFormat="1" x14ac:dyDescent="0.3">
      <c r="A104" s="5"/>
      <c r="C104" s="6"/>
      <c r="D104" s="6"/>
      <c r="E104" s="7"/>
      <c r="F104" s="13"/>
      <c r="G104" s="13"/>
      <c r="H104" s="17"/>
      <c r="I104" s="7"/>
      <c r="J104" s="6"/>
    </row>
    <row r="105" spans="1:10" s="11" customFormat="1" x14ac:dyDescent="0.3">
      <c r="A105" s="5"/>
      <c r="C105" s="6"/>
      <c r="D105" s="6"/>
      <c r="E105" s="7"/>
      <c r="F105" s="13"/>
      <c r="G105" s="13"/>
      <c r="H105" s="17"/>
      <c r="I105" s="7"/>
      <c r="J105" s="6"/>
    </row>
    <row r="106" spans="1:10" s="11" customFormat="1" x14ac:dyDescent="0.3">
      <c r="A106" s="5"/>
      <c r="C106" s="6"/>
      <c r="D106" s="6"/>
      <c r="E106" s="7"/>
      <c r="F106" s="13"/>
      <c r="G106" s="13"/>
      <c r="H106" s="17"/>
      <c r="I106" s="7"/>
      <c r="J106" s="6"/>
    </row>
    <row r="107" spans="1:10" s="11" customFormat="1" x14ac:dyDescent="0.3">
      <c r="A107" s="5"/>
      <c r="C107" s="6"/>
      <c r="D107" s="6"/>
      <c r="E107" s="7"/>
      <c r="F107" s="13"/>
      <c r="G107" s="13"/>
      <c r="H107" s="17"/>
      <c r="I107" s="7"/>
      <c r="J107" s="6"/>
    </row>
    <row r="108" spans="1:10" s="11" customFormat="1" x14ac:dyDescent="0.3">
      <c r="A108" s="5"/>
      <c r="C108" s="6"/>
      <c r="D108" s="6"/>
      <c r="E108" s="7"/>
      <c r="F108" s="13"/>
      <c r="G108" s="13"/>
      <c r="H108" s="17"/>
      <c r="I108" s="7"/>
      <c r="J108" s="6"/>
    </row>
    <row r="109" spans="1:10" s="11" customFormat="1" x14ac:dyDescent="0.3">
      <c r="A109" s="5"/>
      <c r="C109" s="6"/>
      <c r="D109" s="6"/>
      <c r="E109" s="7"/>
      <c r="F109" s="13"/>
      <c r="G109" s="13"/>
      <c r="H109" s="18"/>
      <c r="I109" s="7"/>
      <c r="J109" s="6"/>
    </row>
    <row r="110" spans="1:10" s="11" customFormat="1" x14ac:dyDescent="0.3">
      <c r="A110" s="5"/>
      <c r="C110" s="6"/>
      <c r="D110" s="6"/>
      <c r="E110" s="7"/>
      <c r="F110" s="13"/>
      <c r="G110" s="13"/>
      <c r="H110" s="18"/>
      <c r="I110" s="7"/>
      <c r="J110" s="6"/>
    </row>
    <row r="111" spans="1:10" s="11" customFormat="1" x14ac:dyDescent="0.3">
      <c r="A111" s="5"/>
      <c r="C111" s="6"/>
      <c r="D111" s="6"/>
      <c r="E111" s="7"/>
      <c r="F111" s="13"/>
      <c r="G111" s="13"/>
      <c r="H111" s="18"/>
      <c r="I111" s="7"/>
      <c r="J111" s="6"/>
    </row>
  </sheetData>
  <sortState ref="A3:J90">
    <sortCondition ref="D3:D90"/>
    <sortCondition ref="F3:F90"/>
    <sortCondition ref="C3:C90"/>
  </sortState>
  <printOptions horizontalCentered="1"/>
  <pageMargins left="0.3" right="0.3" top="0.3" bottom="0.3" header="0.3" footer="0.2"/>
  <pageSetup scale="77" fitToHeight="33" orientation="landscape" r:id="rId1"/>
  <headerFooter>
    <oddFooter>&amp;R&amp;"-,Italic"&amp;9Page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NIH Closeout</vt:lpstr>
      <vt:lpstr>'NIH Closeout'!Print_Titles</vt:lpstr>
    </vt:vector>
  </TitlesOfParts>
  <Company>Stanford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Gerlach</dc:creator>
  <cp:lastModifiedBy>Christopher Gerlach</cp:lastModifiedBy>
  <cp:lastPrinted>2019-08-01T15:46:09Z</cp:lastPrinted>
  <dcterms:created xsi:type="dcterms:W3CDTF">2017-02-24T19:24:23Z</dcterms:created>
  <dcterms:modified xsi:type="dcterms:W3CDTF">2019-08-01T15:46:18Z</dcterms:modified>
</cp:coreProperties>
</file>