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75" yWindow="15" windowWidth="24120" windowHeight="12615" activeTab="2"/>
  </bookViews>
  <sheets>
    <sheet name="Intern" sheetId="1" r:id="rId1"/>
    <sheet name="PGY2" sheetId="2" r:id="rId2"/>
    <sheet name="PGY3" sheetId="3" r:id="rId3"/>
    <sheet name="Profile by Year" sheetId="4" r:id="rId4"/>
  </sheets>
  <calcPr calcId="145621" refMode="R1C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36" i="2" l="1"/>
  <c r="Q36" i="2" s="1"/>
  <c r="H15" i="1"/>
  <c r="H10" i="1"/>
  <c r="H9" i="1"/>
  <c r="H8" i="1"/>
  <c r="H7" i="1"/>
  <c r="H6" i="1"/>
  <c r="H5" i="1"/>
  <c r="H4" i="1"/>
  <c r="D4" i="4"/>
  <c r="H4" i="4"/>
  <c r="G4" i="4"/>
  <c r="F4" i="4"/>
  <c r="E4" i="4"/>
  <c r="C4" i="4"/>
  <c r="E4" i="1"/>
  <c r="O36" i="3"/>
  <c r="Q36" i="3" s="1"/>
  <c r="O36" i="1"/>
  <c r="Q36" i="1" s="1"/>
</calcChain>
</file>

<file path=xl/sharedStrings.xml><?xml version="1.0" encoding="utf-8"?>
<sst xmlns="http://schemas.openxmlformats.org/spreadsheetml/2006/main" count="253" uniqueCount="100">
  <si>
    <t>Standard</t>
  </si>
  <si>
    <t>Patient Care</t>
  </si>
  <si>
    <t>Medical Knowledge</t>
  </si>
  <si>
    <t>Communication</t>
  </si>
  <si>
    <t>Systems-Based Practice</t>
  </si>
  <si>
    <t>Practice-Based Learning</t>
  </si>
  <si>
    <t>Professionalism</t>
  </si>
  <si>
    <t>Date Completed</t>
  </si>
  <si>
    <t>Evaluations</t>
  </si>
  <si>
    <t>Milestone End of Rotation (Total)</t>
  </si>
  <si>
    <t>1st Qtr</t>
  </si>
  <si>
    <t>2nd Qtr</t>
  </si>
  <si>
    <t>3rd Qtr</t>
  </si>
  <si>
    <t>4th Qtr</t>
  </si>
  <si>
    <t>Semi Aggregate</t>
  </si>
  <si>
    <t>Year Summary</t>
  </si>
  <si>
    <t>QI Project</t>
  </si>
  <si>
    <t>QI Committee Participation</t>
  </si>
  <si>
    <t>In-service Assessments (MK; PC)</t>
  </si>
  <si>
    <t>Case Logs / Clinical Experience (PC)</t>
  </si>
  <si>
    <t>Milestones</t>
  </si>
  <si>
    <t>Scholarly Activity: Research study</t>
  </si>
  <si>
    <t>Scholarly Activity: Publications</t>
  </si>
  <si>
    <t>Last, First (PGY2)</t>
  </si>
  <si>
    <t>SAFE Report / Adverse Event Review</t>
  </si>
  <si>
    <t>QI Course Work (e.g., IHI)</t>
  </si>
  <si>
    <t>Presentation at Internal and National Meeting</t>
  </si>
  <si>
    <t>Patient outcomes / Case Study Presentation</t>
  </si>
  <si>
    <t xml:space="preserve">Patient Feedback </t>
  </si>
  <si>
    <t>Medical Knowledge Assessments</t>
  </si>
  <si>
    <t>Routine procedure technical skills assessment: Level 2-3</t>
  </si>
  <si>
    <t>Complex procedure technical skills assessment: Level 3-4</t>
  </si>
  <si>
    <t>Min Reqts</t>
  </si>
  <si>
    <t>Staff Evaluation</t>
  </si>
  <si>
    <t>PBLI1</t>
  </si>
  <si>
    <t>PBLI2</t>
  </si>
  <si>
    <t>PROF1/2; SBP1</t>
  </si>
  <si>
    <t>Quality Improvement/Patient Safety</t>
  </si>
  <si>
    <t>Patient Handover Evaluations</t>
  </si>
  <si>
    <t>SBP1; ICS1</t>
  </si>
  <si>
    <t>PC A1-10</t>
  </si>
  <si>
    <t>MK A1</t>
  </si>
  <si>
    <t>SBP A1-2</t>
  </si>
  <si>
    <t>PBLI A1-4</t>
  </si>
  <si>
    <t>PROF 1-5</t>
  </si>
  <si>
    <t>ICS A1-2</t>
  </si>
  <si>
    <t>VAGINAL DELIVERY</t>
  </si>
  <si>
    <t>CESAREAN SECTION</t>
  </si>
  <si>
    <t>PEDIATRICS</t>
  </si>
  <si>
    <t>PEDIATRICS UNDER 3</t>
  </si>
  <si>
    <t>CARDIAC</t>
  </si>
  <si>
    <t>ENDOVASCULAR</t>
  </si>
  <si>
    <t>NON-CARDIAC INTRATHORACIC</t>
  </si>
  <si>
    <t>INTRACEREBRAL</t>
  </si>
  <si>
    <t>SURGICAL PROCEDURES; EPIDURAL</t>
  </si>
  <si>
    <t>COMPLEX; LIFE THREATENING</t>
  </si>
  <si>
    <t>SPINAL ANESTHESTICS</t>
  </si>
  <si>
    <t>PERIPHERAL NERVE BLOCKS</t>
  </si>
  <si>
    <t>CANCER RELATED PAIN</t>
  </si>
  <si>
    <t>ICS2; PROF1-4</t>
  </si>
  <si>
    <t>ICS1; PROF 1</t>
  </si>
  <si>
    <t>PBLI1-2</t>
  </si>
  <si>
    <t>None</t>
  </si>
  <si>
    <t>Complete</t>
  </si>
  <si>
    <t>Reviewed</t>
  </si>
  <si>
    <t>Competent</t>
  </si>
  <si>
    <t>CAESAREAN SECTION</t>
  </si>
  <si>
    <t>PGY1</t>
  </si>
  <si>
    <t>PGY2</t>
  </si>
  <si>
    <t>PGY3</t>
  </si>
  <si>
    <t>PGY4</t>
  </si>
  <si>
    <t>PGY5</t>
  </si>
  <si>
    <t>PGY6</t>
  </si>
  <si>
    <t xml:space="preserve">Thetical, Hypo </t>
  </si>
  <si>
    <t>MK A1-6</t>
  </si>
  <si>
    <t>PROF 1-3</t>
  </si>
  <si>
    <t>PBLI A1-2</t>
  </si>
  <si>
    <t>Systems-based Practice</t>
  </si>
  <si>
    <t>Practice-based Learning &amp; Improvement</t>
  </si>
  <si>
    <t>Interpersonal Communication Skills</t>
  </si>
  <si>
    <t>Last, First (PGY3)</t>
  </si>
  <si>
    <t>Last, First (Intern)</t>
  </si>
  <si>
    <t>Staff Evaluations</t>
  </si>
  <si>
    <t>Adverse Event Review</t>
  </si>
  <si>
    <t>NOTES:</t>
  </si>
  <si>
    <t>Work with your CCC faculty and PD to determine ranges for what constitutes red, yellow, green formatting</t>
  </si>
  <si>
    <t>This is just example data using Anesthesia Milestones - you will need to link your program specific milestones</t>
  </si>
  <si>
    <t>Semi-aggregate is an auto-calculate feature to average 1st and 2nd quarter scores (column C &amp; D)</t>
  </si>
  <si>
    <t>Year summary cell auto-calculates the average of the four quarters (C, D, F, G)</t>
  </si>
  <si>
    <t>RED = .1 - .9</t>
  </si>
  <si>
    <t>YELLOW = .91 - 2.0</t>
  </si>
  <si>
    <t>GREEN = &gt;2.1</t>
  </si>
  <si>
    <t>EXAMPLE RANGES for PGY2:</t>
  </si>
  <si>
    <t>EXAMPLE DATA/RANGES FOR VISUAL TRACKING OVER YEARS</t>
  </si>
  <si>
    <t>Set ranges on case #s they should have by year</t>
  </si>
  <si>
    <t>Maybe only tracked at semi annual and end of year</t>
  </si>
  <si>
    <t>Medical Knowledge In-service assessments: set ranges based on percentile</t>
  </si>
  <si>
    <t># of satisfactory skills assessments: Red = 0; Yellow = 1-2; Green = &gt;2</t>
  </si>
  <si>
    <t>This is using Anesthesia Program Reqts as an example</t>
  </si>
  <si>
    <t>PC A9-10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</si>
</sst>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2"/>
      <color rgb="FFEAD19A"/>
      <name val="Verdana"/>
      <family val="2"/>
    </font>
    <font>
      <sz val="12"/>
      <color indexed="8"/>
      <name val="Verdana"/>
      <family val="2"/>
    </font>
    <font>
      <sz val="12"/>
      <color indexed="9"/>
      <name val="Verdana"/>
      <family val="2"/>
    </font>
    <font>
      <sz val="12"/>
      <name val="Verdana"/>
      <family val="2"/>
    </font>
    <font>
      <b/>
      <sz val="12"/>
      <color rgb="FFA4001D"/>
      <name val="Verdana"/>
      <family val="2"/>
    </font>
    <font>
      <sz val="12"/>
      <color theme="0" tint="-0.499984740745262"/>
      <name val="Verdana"/>
      <family val="2"/>
    </font>
    <font>
      <b/>
      <sz val="16"/>
      <color rgb="FFEAD19A"/>
      <name val="Verdana"/>
      <family val="2"/>
    </font>
    <font>
      <u/>
      <sz val="12"/>
      <name val="Verdana"/>
      <family val="2"/>
    </font>
    <font>
      <u/>
      <sz val="12"/>
      <color indexed="8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D19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13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3" fillId="3" borderId="0" xfId="0" applyFont="1" applyFill="1" applyAlignment="1">
      <alignment textRotation="45"/>
    </xf>
    <xf numFmtId="0" fontId="3" fillId="3" borderId="5" xfId="0" applyFont="1" applyFill="1" applyBorder="1" applyAlignment="1">
      <alignment textRotation="45"/>
    </xf>
    <xf numFmtId="0" fontId="5" fillId="5" borderId="0" xfId="0" applyFont="1" applyFill="1" applyAlignment="1">
      <alignment textRotation="45"/>
    </xf>
    <xf numFmtId="0" fontId="4" fillId="5" borderId="0" xfId="0" applyFont="1" applyFill="1"/>
    <xf numFmtId="14" fontId="6" fillId="7" borderId="10" xfId="0" applyNumberFormat="1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 applyAlignment="1"/>
    <xf numFmtId="0" fontId="4" fillId="4" borderId="3" xfId="1" applyFont="1" applyFill="1" applyBorder="1" applyAlignment="1">
      <alignment horizontal="center"/>
    </xf>
    <xf numFmtId="0" fontId="8" fillId="4" borderId="9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3" fillId="4" borderId="4" xfId="1" applyFont="1" applyFill="1" applyBorder="1"/>
    <xf numFmtId="0" fontId="4" fillId="4" borderId="4" xfId="1" applyFont="1" applyFill="1" applyBorder="1" applyAlignment="1">
      <alignment horizontal="center"/>
    </xf>
    <xf numFmtId="0" fontId="8" fillId="4" borderId="7" xfId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49" fontId="4" fillId="0" borderId="0" xfId="0" applyNumberFormat="1" applyFont="1" applyAlignment="1">
      <alignment wrapText="1"/>
    </xf>
    <xf numFmtId="49" fontId="9" fillId="3" borderId="0" xfId="0" applyNumberFormat="1" applyFont="1" applyFill="1" applyAlignment="1">
      <alignment wrapText="1"/>
    </xf>
    <xf numFmtId="49" fontId="4" fillId="7" borderId="10" xfId="0" applyNumberFormat="1" applyFont="1" applyFill="1" applyBorder="1" applyAlignment="1">
      <alignment wrapText="1"/>
    </xf>
    <xf numFmtId="49" fontId="7" fillId="4" borderId="3" xfId="1" applyNumberFormat="1" applyFont="1" applyFill="1" applyBorder="1" applyAlignment="1">
      <alignment wrapText="1"/>
    </xf>
    <xf numFmtId="49" fontId="7" fillId="4" borderId="4" xfId="1" applyNumberFormat="1" applyFont="1" applyFill="1" applyBorder="1" applyAlignment="1">
      <alignment wrapText="1"/>
    </xf>
    <xf numFmtId="49" fontId="7" fillId="0" borderId="0" xfId="0" applyNumberFormat="1" applyFont="1" applyAlignment="1">
      <alignment wrapText="1"/>
    </xf>
    <xf numFmtId="49" fontId="7" fillId="6" borderId="0" xfId="0" applyNumberFormat="1" applyFont="1" applyFill="1" applyAlignment="1">
      <alignment wrapText="1"/>
    </xf>
    <xf numFmtId="0" fontId="3" fillId="3" borderId="0" xfId="0" applyFont="1" applyFill="1" applyAlignment="1">
      <alignment horizontal="left" vertical="top"/>
    </xf>
    <xf numFmtId="0" fontId="4" fillId="8" borderId="0" xfId="0" applyFont="1" applyFill="1" applyAlignment="1">
      <alignment horizontal="center"/>
    </xf>
    <xf numFmtId="164" fontId="4" fillId="8" borderId="0" xfId="0" applyNumberFormat="1" applyFont="1" applyFill="1" applyAlignment="1">
      <alignment horizontal="center"/>
    </xf>
    <xf numFmtId="0" fontId="8" fillId="5" borderId="5" xfId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49" fontId="4" fillId="7" borderId="11" xfId="0" applyNumberFormat="1" applyFont="1" applyFill="1" applyBorder="1" applyAlignment="1">
      <alignment wrapText="1"/>
    </xf>
    <xf numFmtId="49" fontId="7" fillId="4" borderId="12" xfId="1" applyNumberFormat="1" applyFont="1" applyFill="1" applyBorder="1" applyAlignment="1">
      <alignment wrapText="1"/>
    </xf>
    <xf numFmtId="164" fontId="4" fillId="0" borderId="5" xfId="0" applyNumberFormat="1" applyFont="1" applyBorder="1" applyAlignment="1">
      <alignment horizontal="center"/>
    </xf>
    <xf numFmtId="164" fontId="4" fillId="8" borderId="5" xfId="0" applyNumberFormat="1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14" fontId="6" fillId="7" borderId="15" xfId="0" applyNumberFormat="1" applyFont="1" applyFill="1" applyBorder="1" applyAlignment="1">
      <alignment horizontal="center"/>
    </xf>
    <xf numFmtId="0" fontId="4" fillId="4" borderId="16" xfId="1" applyFont="1" applyFill="1" applyBorder="1" applyAlignment="1">
      <alignment horizontal="center"/>
    </xf>
    <xf numFmtId="14" fontId="6" fillId="7" borderId="17" xfId="0" applyNumberFormat="1" applyFont="1" applyFill="1" applyBorder="1" applyAlignment="1">
      <alignment horizontal="center"/>
    </xf>
    <xf numFmtId="0" fontId="3" fillId="3" borderId="18" xfId="0" applyFont="1" applyFill="1" applyBorder="1"/>
    <xf numFmtId="0" fontId="3" fillId="4" borderId="19" xfId="1" applyFont="1" applyFill="1" applyBorder="1"/>
    <xf numFmtId="0" fontId="4" fillId="0" borderId="18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4" borderId="19" xfId="1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164" fontId="4" fillId="8" borderId="18" xfId="0" applyNumberFormat="1" applyFont="1" applyFill="1" applyBorder="1" applyAlignment="1">
      <alignment horizontal="center"/>
    </xf>
    <xf numFmtId="14" fontId="10" fillId="7" borderId="13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4" borderId="14" xfId="1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4" fillId="12" borderId="18" xfId="0" applyFont="1" applyFill="1" applyBorder="1" applyAlignment="1">
      <alignment horizontal="center"/>
    </xf>
    <xf numFmtId="164" fontId="4" fillId="12" borderId="18" xfId="0" applyNumberFormat="1" applyFont="1" applyFill="1" applyBorder="1" applyAlignment="1">
      <alignment horizontal="center"/>
    </xf>
    <xf numFmtId="164" fontId="4" fillId="12" borderId="5" xfId="0" applyNumberFormat="1" applyFont="1" applyFill="1" applyBorder="1" applyAlignment="1">
      <alignment horizontal="center"/>
    </xf>
    <xf numFmtId="164" fontId="4" fillId="5" borderId="18" xfId="0" applyNumberFormat="1" applyFont="1" applyFill="1" applyBorder="1" applyAlignment="1">
      <alignment horizontal="center"/>
    </xf>
    <xf numFmtId="164" fontId="4" fillId="5" borderId="5" xfId="0" applyNumberFormat="1" applyFont="1" applyFill="1" applyBorder="1" applyAlignment="1">
      <alignment horizontal="center"/>
    </xf>
    <xf numFmtId="0" fontId="4" fillId="11" borderId="18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49" fontId="7" fillId="4" borderId="20" xfId="1" applyNumberFormat="1" applyFont="1" applyFill="1" applyBorder="1" applyAlignment="1">
      <alignment wrapText="1"/>
    </xf>
    <xf numFmtId="49" fontId="7" fillId="4" borderId="18" xfId="1" applyNumberFormat="1" applyFont="1" applyFill="1" applyBorder="1" applyAlignment="1">
      <alignment wrapText="1"/>
    </xf>
    <xf numFmtId="0" fontId="4" fillId="4" borderId="5" xfId="1" applyFont="1" applyFill="1" applyBorder="1" applyAlignment="1">
      <alignment horizontal="center"/>
    </xf>
    <xf numFmtId="0" fontId="4" fillId="4" borderId="18" xfId="1" applyFont="1" applyFill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165" fontId="6" fillId="7" borderId="15" xfId="0" applyNumberFormat="1" applyFont="1" applyFill="1" applyBorder="1" applyAlignment="1">
      <alignment horizontal="center"/>
    </xf>
    <xf numFmtId="0" fontId="0" fillId="0" borderId="0" xfId="0" applyFill="1"/>
    <xf numFmtId="49" fontId="7" fillId="0" borderId="0" xfId="1" applyNumberFormat="1" applyFont="1" applyFill="1" applyBorder="1" applyAlignment="1">
      <alignment wrapText="1"/>
    </xf>
    <xf numFmtId="0" fontId="3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0" fillId="0" borderId="0" xfId="0" applyFill="1" applyBorder="1"/>
    <xf numFmtId="49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Border="1"/>
    <xf numFmtId="49" fontId="4" fillId="0" borderId="17" xfId="0" applyNumberFormat="1" applyFont="1" applyBorder="1" applyAlignment="1">
      <alignment wrapText="1"/>
    </xf>
    <xf numFmtId="0" fontId="3" fillId="3" borderId="17" xfId="0" applyFont="1" applyFill="1" applyBorder="1" applyAlignment="1">
      <alignment horizontal="left" vertical="top"/>
    </xf>
    <xf numFmtId="0" fontId="3" fillId="3" borderId="17" xfId="0" applyFont="1" applyFill="1" applyBorder="1"/>
    <xf numFmtId="0" fontId="4" fillId="0" borderId="17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4" borderId="22" xfId="1" applyFont="1" applyFill="1" applyBorder="1" applyAlignment="1">
      <alignment horizontal="center"/>
    </xf>
    <xf numFmtId="49" fontId="7" fillId="4" borderId="17" xfId="1" applyNumberFormat="1" applyFont="1" applyFill="1" applyBorder="1" applyAlignment="1">
      <alignment wrapText="1"/>
    </xf>
    <xf numFmtId="0" fontId="4" fillId="4" borderId="17" xfId="1" applyFont="1" applyFill="1" applyBorder="1" applyAlignment="1">
      <alignment horizontal="center"/>
    </xf>
    <xf numFmtId="0" fontId="11" fillId="4" borderId="17" xfId="1" applyFont="1" applyFill="1" applyBorder="1" applyAlignment="1">
      <alignment horizontal="center"/>
    </xf>
    <xf numFmtId="49" fontId="7" fillId="4" borderId="23" xfId="1" applyNumberFormat="1" applyFont="1" applyFill="1" applyBorder="1" applyAlignment="1">
      <alignment wrapText="1"/>
    </xf>
    <xf numFmtId="0" fontId="3" fillId="4" borderId="24" xfId="1" applyFont="1" applyFill="1" applyBorder="1"/>
    <xf numFmtId="0" fontId="4" fillId="4" borderId="25" xfId="1" applyFont="1" applyFill="1" applyBorder="1" applyAlignment="1">
      <alignment horizontal="center"/>
    </xf>
    <xf numFmtId="0" fontId="4" fillId="4" borderId="24" xfId="1" applyFont="1" applyFill="1" applyBorder="1" applyAlignment="1">
      <alignment horizontal="center"/>
    </xf>
    <xf numFmtId="0" fontId="11" fillId="4" borderId="26" xfId="1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0" fontId="4" fillId="11" borderId="17" xfId="0" applyFont="1" applyFill="1" applyBorder="1" applyAlignment="1">
      <alignment horizontal="center"/>
    </xf>
    <xf numFmtId="0" fontId="4" fillId="12" borderId="17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164" fontId="4" fillId="12" borderId="17" xfId="0" applyNumberFormat="1" applyFont="1" applyFill="1" applyBorder="1" applyAlignment="1">
      <alignment horizontal="center"/>
    </xf>
    <xf numFmtId="1" fontId="4" fillId="9" borderId="17" xfId="0" applyNumberFormat="1" applyFont="1" applyFill="1" applyBorder="1" applyAlignment="1">
      <alignment horizontal="center"/>
    </xf>
    <xf numFmtId="0" fontId="6" fillId="11" borderId="17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1" fontId="4" fillId="5" borderId="17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6" fillId="4" borderId="9" xfId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5" borderId="5" xfId="1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6" fillId="5" borderId="17" xfId="0" applyFont="1" applyFill="1" applyBorder="1" applyAlignment="1">
      <alignment horizontal="center"/>
    </xf>
    <xf numFmtId="0" fontId="4" fillId="0" borderId="0" xfId="0" applyFont="1" applyAlignment="1"/>
  </cellXfs>
  <cellStyles count="2">
    <cellStyle name="Normal" xfId="0" builtinId="0"/>
    <cellStyle name="Note" xfId="1" builtinId="10"/>
  </cellStyles>
  <dxfs count="7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6170F"/>
      <rgbColor rgb="00FFFFFF"/>
      <rgbColor rgb="007F0424"/>
      <rgbColor rgb="0000815D"/>
      <rgbColor rgb="000000D4"/>
      <rgbColor rgb="00E0A01E"/>
      <rgbColor rgb="00F20884"/>
      <rgbColor rgb="0000ABEA"/>
      <rgbColor rgb="00843A18"/>
      <rgbColor rgb="00185D4B"/>
      <rgbColor rgb="00000090"/>
      <rgbColor rgb="0090713A"/>
      <rgbColor rgb="00857F6D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413B2B"/>
      <rgbColor rgb="00CBD5CB"/>
      <rgbColor rgb="00CCFFCC"/>
      <rgbColor rgb="00FFFF99"/>
      <rgbColor rgb="00BC9A65"/>
      <rgbColor rgb="00FF99CC"/>
      <rgbColor rgb="00B9AE98"/>
      <rgbColor rgb="00BC9A6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5359"/>
      <rgbColor rgb="00333300"/>
      <rgbColor rgb="00993300"/>
      <rgbColor rgb="00424D48"/>
      <rgbColor rgb="00333399"/>
      <rgbColor rgb="00333333"/>
    </indexedColors>
    <mruColors>
      <color rgb="FFA4001D"/>
      <color rgb="FFFF0000"/>
      <color rgb="FFEAD19A"/>
      <color rgb="FF990033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zoomScaleNormal="100" workbookViewId="0">
      <selection activeCell="C4" sqref="C4"/>
    </sheetView>
  </sheetViews>
  <sheetFormatPr defaultColWidth="47.7109375" defaultRowHeight="15" x14ac:dyDescent="0.2"/>
  <cols>
    <col min="1" max="1" width="45.5703125" style="24" customWidth="1"/>
    <col min="2" max="2" width="17.140625" style="15" customWidth="1"/>
    <col min="3" max="7" width="14.7109375" style="15" customWidth="1"/>
    <col min="8" max="8" width="17.28515625" style="15" customWidth="1"/>
    <col min="9" max="9" width="14.7109375" style="15" customWidth="1"/>
    <col min="10" max="10" width="36.42578125" style="15" customWidth="1"/>
    <col min="11" max="16384" width="47.7109375" style="15"/>
  </cols>
  <sheetData>
    <row r="1" spans="1:13" s="6" customFormat="1" ht="71.25" customHeight="1" x14ac:dyDescent="0.25">
      <c r="A1" s="25" t="s">
        <v>81</v>
      </c>
      <c r="B1" s="2"/>
      <c r="C1" s="3" t="s">
        <v>10</v>
      </c>
      <c r="D1" s="3" t="s">
        <v>11</v>
      </c>
      <c r="E1" s="3" t="s">
        <v>14</v>
      </c>
      <c r="F1" s="3" t="s">
        <v>12</v>
      </c>
      <c r="G1" s="3" t="s">
        <v>13</v>
      </c>
      <c r="H1" s="3" t="s">
        <v>15</v>
      </c>
      <c r="I1" s="3"/>
      <c r="J1" s="4" t="s">
        <v>0</v>
      </c>
      <c r="K1" s="5"/>
    </row>
    <row r="2" spans="1:13" s="11" customFormat="1" x14ac:dyDescent="0.2">
      <c r="A2" s="36" t="s">
        <v>7</v>
      </c>
      <c r="B2" s="43"/>
      <c r="C2" s="41">
        <v>41912</v>
      </c>
      <c r="D2" s="43">
        <v>42004</v>
      </c>
      <c r="E2" s="43">
        <v>42004</v>
      </c>
      <c r="F2" s="43">
        <v>41729</v>
      </c>
      <c r="G2" s="41">
        <v>42185</v>
      </c>
      <c r="H2" s="51">
        <v>42185</v>
      </c>
      <c r="I2" s="7"/>
      <c r="J2" s="8"/>
      <c r="K2" s="9"/>
      <c r="L2" s="10"/>
    </row>
    <row r="3" spans="1:13" x14ac:dyDescent="0.2">
      <c r="A3" s="89" t="s">
        <v>8</v>
      </c>
      <c r="B3" s="89" t="s">
        <v>20</v>
      </c>
      <c r="C3" s="90"/>
      <c r="D3" s="90"/>
      <c r="E3" s="90"/>
      <c r="F3" s="90"/>
      <c r="G3" s="90"/>
      <c r="H3" s="91"/>
      <c r="I3" s="88"/>
      <c r="J3" s="107" t="s">
        <v>92</v>
      </c>
      <c r="K3" s="14"/>
      <c r="L3" s="14"/>
    </row>
    <row r="4" spans="1:13" x14ac:dyDescent="0.2">
      <c r="A4" s="82" t="s">
        <v>9</v>
      </c>
      <c r="B4" s="83">
        <v>24</v>
      </c>
      <c r="C4" s="87">
        <v>1.6</v>
      </c>
      <c r="D4" s="87">
        <v>2</v>
      </c>
      <c r="E4" s="87">
        <f>SUM(E5:E10)/6</f>
        <v>1.7833333333333334</v>
      </c>
      <c r="F4" s="87">
        <v>2.2000000000000002</v>
      </c>
      <c r="G4" s="87">
        <v>2.2999999999999998</v>
      </c>
      <c r="H4" s="87">
        <f>AVERAGE(C4,D4,F4,G4)</f>
        <v>2.0250000000000004</v>
      </c>
      <c r="I4" s="16"/>
      <c r="J4" s="108" t="s">
        <v>89</v>
      </c>
      <c r="K4" s="14" t="s">
        <v>84</v>
      </c>
      <c r="L4" s="14"/>
    </row>
    <row r="5" spans="1:13" x14ac:dyDescent="0.2">
      <c r="A5" s="82" t="s">
        <v>2</v>
      </c>
      <c r="B5" s="84" t="s">
        <v>41</v>
      </c>
      <c r="C5" s="87">
        <v>1.5</v>
      </c>
      <c r="D5" s="87">
        <v>1.9</v>
      </c>
      <c r="E5" s="87">
        <v>1.7</v>
      </c>
      <c r="F5" s="87">
        <v>2.5</v>
      </c>
      <c r="G5" s="87">
        <v>2.2000000000000002</v>
      </c>
      <c r="H5" s="87">
        <f t="shared" ref="H5:H10" si="0">AVERAGE(C5,D5,F5,G5)</f>
        <v>2.0250000000000004</v>
      </c>
      <c r="I5" s="16"/>
      <c r="J5" s="108" t="s">
        <v>90</v>
      </c>
      <c r="K5" s="15" t="s">
        <v>86</v>
      </c>
      <c r="L5" s="14"/>
    </row>
    <row r="6" spans="1:13" x14ac:dyDescent="0.2">
      <c r="A6" s="82" t="s">
        <v>1</v>
      </c>
      <c r="B6" s="84" t="s">
        <v>40</v>
      </c>
      <c r="C6" s="87">
        <v>2.1</v>
      </c>
      <c r="D6" s="87">
        <v>2.5</v>
      </c>
      <c r="E6" s="87">
        <v>2.2999999999999998</v>
      </c>
      <c r="F6" s="87">
        <v>2.2999999999999998</v>
      </c>
      <c r="G6" s="87">
        <v>2.1</v>
      </c>
      <c r="H6" s="87">
        <f t="shared" si="0"/>
        <v>2.25</v>
      </c>
      <c r="I6" s="16"/>
      <c r="J6" s="108" t="s">
        <v>91</v>
      </c>
      <c r="K6" s="15" t="s">
        <v>85</v>
      </c>
      <c r="L6" s="14"/>
    </row>
    <row r="7" spans="1:13" x14ac:dyDescent="0.2">
      <c r="A7" s="82" t="s">
        <v>3</v>
      </c>
      <c r="B7" s="84" t="s">
        <v>45</v>
      </c>
      <c r="C7" s="87">
        <v>2.5</v>
      </c>
      <c r="D7" s="87">
        <v>2</v>
      </c>
      <c r="E7" s="87">
        <v>2.2999999999999998</v>
      </c>
      <c r="F7" s="87">
        <v>2.7</v>
      </c>
      <c r="G7" s="87">
        <v>2.6</v>
      </c>
      <c r="H7" s="87">
        <f t="shared" si="0"/>
        <v>2.4500000000000002</v>
      </c>
      <c r="I7" s="16"/>
      <c r="J7" s="108"/>
      <c r="K7" s="106" t="s">
        <v>87</v>
      </c>
      <c r="L7" s="14"/>
    </row>
    <row r="8" spans="1:13" x14ac:dyDescent="0.2">
      <c r="A8" s="82" t="s">
        <v>6</v>
      </c>
      <c r="B8" s="84" t="s">
        <v>44</v>
      </c>
      <c r="C8" s="87">
        <v>1.9</v>
      </c>
      <c r="D8" s="87">
        <v>2.5</v>
      </c>
      <c r="E8" s="87">
        <v>2.2000000000000002</v>
      </c>
      <c r="F8" s="87">
        <v>2.6</v>
      </c>
      <c r="G8" s="87">
        <v>2.9</v>
      </c>
      <c r="H8" s="87">
        <f t="shared" si="0"/>
        <v>2.4750000000000001</v>
      </c>
      <c r="I8" s="16"/>
      <c r="J8" s="17"/>
      <c r="K8" s="106" t="s">
        <v>88</v>
      </c>
      <c r="L8" s="14"/>
    </row>
    <row r="9" spans="1:13" x14ac:dyDescent="0.2">
      <c r="A9" s="82" t="s">
        <v>4</v>
      </c>
      <c r="B9" s="84" t="s">
        <v>42</v>
      </c>
      <c r="C9" s="87">
        <v>0.8</v>
      </c>
      <c r="D9" s="87">
        <v>1</v>
      </c>
      <c r="E9" s="87">
        <v>0.9</v>
      </c>
      <c r="F9" s="87">
        <v>1.1000000000000001</v>
      </c>
      <c r="G9" s="87">
        <v>1.9</v>
      </c>
      <c r="H9" s="87">
        <f t="shared" si="0"/>
        <v>1.2000000000000002</v>
      </c>
      <c r="I9" s="16"/>
      <c r="J9" s="17"/>
      <c r="L9" s="14"/>
    </row>
    <row r="10" spans="1:13" x14ac:dyDescent="0.2">
      <c r="A10" s="82" t="s">
        <v>5</v>
      </c>
      <c r="B10" s="84" t="s">
        <v>43</v>
      </c>
      <c r="C10" s="87">
        <v>0.7</v>
      </c>
      <c r="D10" s="87">
        <v>2</v>
      </c>
      <c r="E10" s="87">
        <v>1.3</v>
      </c>
      <c r="F10" s="87">
        <v>1.7</v>
      </c>
      <c r="G10" s="87">
        <v>2.2000000000000002</v>
      </c>
      <c r="H10" s="87">
        <f t="shared" si="0"/>
        <v>1.6500000000000001</v>
      </c>
      <c r="I10" s="14"/>
      <c r="J10" s="17"/>
      <c r="K10" s="14"/>
      <c r="L10" s="14"/>
    </row>
    <row r="11" spans="1:13" x14ac:dyDescent="0.2">
      <c r="B11" s="44"/>
      <c r="C11" s="21"/>
      <c r="D11" s="46"/>
      <c r="E11" s="46"/>
      <c r="F11" s="46"/>
      <c r="G11" s="21"/>
      <c r="H11" s="53"/>
      <c r="I11" s="14"/>
      <c r="J11" s="17"/>
      <c r="K11" s="14"/>
      <c r="L11" s="14"/>
    </row>
    <row r="12" spans="1:13" x14ac:dyDescent="0.2">
      <c r="A12" s="92" t="s">
        <v>18</v>
      </c>
      <c r="B12" s="93"/>
      <c r="C12" s="94"/>
      <c r="D12" s="95"/>
      <c r="E12" s="95"/>
      <c r="F12" s="95"/>
      <c r="G12" s="94"/>
      <c r="H12" s="96"/>
      <c r="I12" s="19"/>
      <c r="J12" s="20"/>
      <c r="K12" s="14"/>
      <c r="L12" s="14"/>
    </row>
    <row r="13" spans="1:13" ht="30" x14ac:dyDescent="0.2">
      <c r="A13" s="82" t="s">
        <v>30</v>
      </c>
      <c r="B13" s="84" t="s">
        <v>99</v>
      </c>
      <c r="C13" s="97">
        <v>2</v>
      </c>
      <c r="D13" s="98">
        <v>0</v>
      </c>
      <c r="E13" s="99"/>
      <c r="F13" s="97">
        <v>4</v>
      </c>
      <c r="G13" s="97">
        <v>3</v>
      </c>
      <c r="H13" s="70">
        <v>9</v>
      </c>
      <c r="I13" s="14"/>
      <c r="J13" s="109" t="s">
        <v>97</v>
      </c>
      <c r="K13" s="35"/>
      <c r="L13" s="35"/>
      <c r="M13" s="6"/>
    </row>
    <row r="14" spans="1:13" ht="30" x14ac:dyDescent="0.2">
      <c r="A14" s="82" t="s">
        <v>31</v>
      </c>
      <c r="B14" s="84" t="s">
        <v>99</v>
      </c>
      <c r="C14" s="99"/>
      <c r="D14" s="99"/>
      <c r="E14" s="99"/>
      <c r="F14" s="99"/>
      <c r="G14" s="99"/>
      <c r="H14" s="70"/>
      <c r="I14" s="14"/>
      <c r="J14" s="21"/>
      <c r="K14" s="14"/>
      <c r="L14" s="14"/>
    </row>
    <row r="15" spans="1:13" x14ac:dyDescent="0.2">
      <c r="A15" s="82" t="s">
        <v>29</v>
      </c>
      <c r="B15" s="84"/>
      <c r="C15" s="85">
        <v>65</v>
      </c>
      <c r="D15" s="85">
        <v>77</v>
      </c>
      <c r="E15" s="85">
        <v>80</v>
      </c>
      <c r="F15" s="69">
        <v>73</v>
      </c>
      <c r="G15" s="69">
        <v>82</v>
      </c>
      <c r="H15" s="85">
        <f>AVERAGE(C15,D15,F15,G15)</f>
        <v>74.25</v>
      </c>
      <c r="I15" s="14"/>
      <c r="J15" s="110" t="s">
        <v>96</v>
      </c>
      <c r="K15" s="14"/>
      <c r="L15" s="14"/>
    </row>
    <row r="16" spans="1:13" x14ac:dyDescent="0.2">
      <c r="B16" s="44"/>
      <c r="C16" s="21"/>
      <c r="D16" s="46"/>
      <c r="E16" s="46"/>
      <c r="F16" s="47"/>
      <c r="G16" s="38"/>
      <c r="H16" s="52"/>
      <c r="I16" s="14"/>
    </row>
    <row r="17" spans="1:12" x14ac:dyDescent="0.2">
      <c r="A17" s="92" t="s">
        <v>19</v>
      </c>
      <c r="B17" s="66" t="s">
        <v>32</v>
      </c>
      <c r="C17" s="94"/>
      <c r="D17" s="95"/>
      <c r="E17" s="95"/>
      <c r="F17" s="95"/>
      <c r="G17" s="94"/>
      <c r="H17" s="96"/>
      <c r="I17" s="19"/>
      <c r="J17" s="20"/>
      <c r="K17" s="14"/>
      <c r="L17" s="14"/>
    </row>
    <row r="18" spans="1:12" x14ac:dyDescent="0.2">
      <c r="A18" s="82" t="s">
        <v>46</v>
      </c>
      <c r="B18" s="84">
        <v>40</v>
      </c>
      <c r="C18" s="99"/>
      <c r="D18" s="99"/>
      <c r="E18" s="100">
        <v>5</v>
      </c>
      <c r="F18" s="101"/>
      <c r="G18" s="101"/>
      <c r="H18" s="102">
        <v>15</v>
      </c>
      <c r="I18" s="112"/>
      <c r="J18" s="110" t="s">
        <v>98</v>
      </c>
      <c r="K18" s="14"/>
      <c r="L18" s="14"/>
    </row>
    <row r="19" spans="1:12" x14ac:dyDescent="0.2">
      <c r="A19" s="82" t="s">
        <v>66</v>
      </c>
      <c r="B19" s="84">
        <v>20</v>
      </c>
      <c r="C19" s="99"/>
      <c r="D19" s="99"/>
      <c r="E19" s="100">
        <v>7</v>
      </c>
      <c r="F19" s="101"/>
      <c r="G19" s="101"/>
      <c r="H19" s="102">
        <v>13</v>
      </c>
      <c r="I19" s="14"/>
      <c r="J19" s="110" t="s">
        <v>94</v>
      </c>
      <c r="K19" s="14"/>
      <c r="L19" s="14"/>
    </row>
    <row r="20" spans="1:12" x14ac:dyDescent="0.2">
      <c r="A20" s="82" t="s">
        <v>48</v>
      </c>
      <c r="B20" s="84">
        <v>100</v>
      </c>
      <c r="C20" s="99"/>
      <c r="D20" s="99"/>
      <c r="E20" s="97">
        <v>41</v>
      </c>
      <c r="F20" s="101"/>
      <c r="G20" s="101"/>
      <c r="H20" s="102">
        <v>51</v>
      </c>
      <c r="I20" s="14"/>
      <c r="J20" s="110" t="s">
        <v>95</v>
      </c>
      <c r="K20" s="14"/>
      <c r="L20" s="14"/>
    </row>
    <row r="21" spans="1:12" x14ac:dyDescent="0.2">
      <c r="A21" s="82" t="s">
        <v>49</v>
      </c>
      <c r="B21" s="84">
        <v>20</v>
      </c>
      <c r="C21" s="99"/>
      <c r="D21" s="99"/>
      <c r="E21" s="98">
        <v>1</v>
      </c>
      <c r="F21" s="101"/>
      <c r="G21" s="101"/>
      <c r="H21" s="102">
        <v>8</v>
      </c>
      <c r="I21" s="14"/>
      <c r="J21" s="21"/>
      <c r="K21" s="14"/>
      <c r="L21" s="14"/>
    </row>
    <row r="22" spans="1:12" x14ac:dyDescent="0.2">
      <c r="A22" s="82" t="s">
        <v>50</v>
      </c>
      <c r="B22" s="84">
        <v>20</v>
      </c>
      <c r="C22" s="99"/>
      <c r="D22" s="99"/>
      <c r="E22" s="100">
        <v>4</v>
      </c>
      <c r="F22" s="101"/>
      <c r="G22" s="101"/>
      <c r="H22" s="102">
        <v>8</v>
      </c>
      <c r="I22" s="14"/>
      <c r="J22" s="21"/>
      <c r="K22" s="14"/>
      <c r="L22" s="14"/>
    </row>
    <row r="23" spans="1:12" x14ac:dyDescent="0.2">
      <c r="A23" s="82" t="s">
        <v>51</v>
      </c>
      <c r="B23" s="84">
        <v>20</v>
      </c>
      <c r="C23" s="99"/>
      <c r="D23" s="99"/>
      <c r="E23" s="103">
        <v>0</v>
      </c>
      <c r="F23" s="101"/>
      <c r="G23" s="101"/>
      <c r="H23" s="102">
        <v>12</v>
      </c>
      <c r="I23" s="14"/>
      <c r="J23" s="21"/>
      <c r="K23" s="14"/>
      <c r="L23" s="14"/>
    </row>
    <row r="24" spans="1:12" x14ac:dyDescent="0.2">
      <c r="A24" s="82" t="s">
        <v>52</v>
      </c>
      <c r="B24" s="84">
        <v>20</v>
      </c>
      <c r="C24" s="99"/>
      <c r="D24" s="99"/>
      <c r="E24" s="103">
        <v>0</v>
      </c>
      <c r="F24" s="101"/>
      <c r="G24" s="101"/>
      <c r="H24" s="102">
        <v>9</v>
      </c>
      <c r="I24" s="14"/>
      <c r="J24" s="21"/>
      <c r="K24" s="14"/>
      <c r="L24" s="14"/>
    </row>
    <row r="25" spans="1:12" x14ac:dyDescent="0.2">
      <c r="A25" s="82" t="s">
        <v>53</v>
      </c>
      <c r="B25" s="84">
        <v>20</v>
      </c>
      <c r="C25" s="99"/>
      <c r="D25" s="99"/>
      <c r="E25" s="103">
        <v>0</v>
      </c>
      <c r="F25" s="101"/>
      <c r="G25" s="101"/>
      <c r="H25" s="102">
        <v>3</v>
      </c>
      <c r="I25" s="14"/>
      <c r="J25" s="21"/>
      <c r="K25" s="14"/>
      <c r="L25" s="14"/>
    </row>
    <row r="26" spans="1:12" x14ac:dyDescent="0.2">
      <c r="A26" s="82" t="s">
        <v>54</v>
      </c>
      <c r="B26" s="84">
        <v>40</v>
      </c>
      <c r="C26" s="99"/>
      <c r="D26" s="99"/>
      <c r="E26" s="97">
        <v>32</v>
      </c>
      <c r="F26" s="101"/>
      <c r="G26" s="101"/>
      <c r="H26" s="102">
        <v>43</v>
      </c>
      <c r="I26" s="14"/>
      <c r="J26" s="21"/>
      <c r="K26" s="14"/>
      <c r="L26" s="14"/>
    </row>
    <row r="27" spans="1:12" x14ac:dyDescent="0.2">
      <c r="A27" s="82" t="s">
        <v>55</v>
      </c>
      <c r="B27" s="84">
        <v>20</v>
      </c>
      <c r="C27" s="99"/>
      <c r="D27" s="99"/>
      <c r="E27" s="98">
        <v>2</v>
      </c>
      <c r="F27" s="101"/>
      <c r="G27" s="101"/>
      <c r="H27" s="102">
        <v>7</v>
      </c>
      <c r="I27" s="14"/>
      <c r="J27" s="21"/>
      <c r="K27" s="14"/>
      <c r="L27" s="14"/>
    </row>
    <row r="28" spans="1:12" x14ac:dyDescent="0.2">
      <c r="A28" s="24" t="s">
        <v>56</v>
      </c>
      <c r="B28" s="44">
        <v>40</v>
      </c>
      <c r="C28" s="57"/>
      <c r="D28" s="58"/>
      <c r="E28" s="46">
        <v>9</v>
      </c>
      <c r="F28" s="59"/>
      <c r="G28" s="60"/>
      <c r="H28" s="52"/>
      <c r="I28" s="14"/>
      <c r="J28" s="21"/>
      <c r="K28" s="14"/>
      <c r="L28" s="14"/>
    </row>
    <row r="29" spans="1:12" x14ac:dyDescent="0.2">
      <c r="A29" s="24" t="s">
        <v>57</v>
      </c>
      <c r="B29" s="44">
        <v>40</v>
      </c>
      <c r="C29" s="57"/>
      <c r="D29" s="58"/>
      <c r="E29" s="46">
        <v>15</v>
      </c>
      <c r="F29" s="59"/>
      <c r="G29" s="60"/>
      <c r="H29" s="52"/>
      <c r="I29" s="14"/>
      <c r="J29" s="21"/>
      <c r="K29" s="14"/>
      <c r="L29" s="14"/>
    </row>
    <row r="30" spans="1:12" x14ac:dyDescent="0.2">
      <c r="A30" s="24" t="s">
        <v>58</v>
      </c>
      <c r="B30" s="44">
        <v>20</v>
      </c>
      <c r="C30" s="57"/>
      <c r="D30" s="58"/>
      <c r="E30" s="46">
        <v>0</v>
      </c>
      <c r="F30" s="59"/>
      <c r="G30" s="60"/>
      <c r="H30" s="52"/>
      <c r="I30" s="14"/>
      <c r="J30" s="21"/>
      <c r="K30" s="14"/>
      <c r="L30" s="14"/>
    </row>
    <row r="31" spans="1:12" x14ac:dyDescent="0.2">
      <c r="A31" s="15"/>
      <c r="B31" s="44"/>
      <c r="C31" s="55"/>
      <c r="D31" s="56"/>
      <c r="E31" s="56"/>
      <c r="F31" s="61"/>
      <c r="G31" s="62"/>
      <c r="H31" s="52"/>
      <c r="I31" s="14"/>
      <c r="J31" s="21"/>
      <c r="K31" s="14"/>
      <c r="L31" s="14"/>
    </row>
    <row r="32" spans="1:12" ht="30" x14ac:dyDescent="0.2">
      <c r="A32" s="37" t="s">
        <v>37</v>
      </c>
      <c r="B32" s="45"/>
      <c r="C32" s="42"/>
      <c r="D32" s="48"/>
      <c r="E32" s="48"/>
      <c r="F32" s="48"/>
      <c r="G32" s="42"/>
      <c r="H32" s="54"/>
      <c r="I32" s="19"/>
      <c r="J32" s="20"/>
      <c r="K32" s="14"/>
      <c r="L32" s="14"/>
    </row>
    <row r="33" spans="1:17" x14ac:dyDescent="0.2">
      <c r="A33" s="24" t="s">
        <v>16</v>
      </c>
      <c r="B33" s="44" t="s">
        <v>61</v>
      </c>
      <c r="C33" s="40"/>
      <c r="D33" s="49"/>
      <c r="E33" s="46" t="s">
        <v>62</v>
      </c>
      <c r="F33" s="50"/>
      <c r="G33" s="39"/>
      <c r="H33" s="52"/>
      <c r="I33" s="14"/>
      <c r="J33" s="21"/>
      <c r="K33" s="14"/>
      <c r="L33" s="14"/>
    </row>
    <row r="34" spans="1:17" x14ac:dyDescent="0.2">
      <c r="A34" s="24" t="s">
        <v>17</v>
      </c>
      <c r="B34" s="44" t="s">
        <v>61</v>
      </c>
      <c r="C34" s="40"/>
      <c r="D34" s="49"/>
      <c r="E34" s="46" t="s">
        <v>62</v>
      </c>
      <c r="F34" s="50"/>
      <c r="G34" s="39"/>
      <c r="H34" s="52"/>
      <c r="I34" s="14"/>
      <c r="J34" s="21"/>
      <c r="K34" s="14"/>
      <c r="L34" s="14"/>
    </row>
    <row r="35" spans="1:17" x14ac:dyDescent="0.2">
      <c r="A35" s="24" t="s">
        <v>25</v>
      </c>
      <c r="B35" s="44" t="s">
        <v>61</v>
      </c>
      <c r="C35" s="40"/>
      <c r="D35" s="49"/>
      <c r="E35" s="46" t="s">
        <v>63</v>
      </c>
      <c r="F35" s="50"/>
      <c r="G35" s="39"/>
      <c r="H35" s="52"/>
      <c r="I35" s="14"/>
      <c r="J35" s="21"/>
      <c r="K35" s="14"/>
      <c r="L35" s="14"/>
    </row>
    <row r="36" spans="1:17" x14ac:dyDescent="0.2">
      <c r="A36" s="24" t="s">
        <v>24</v>
      </c>
      <c r="B36" s="44" t="s">
        <v>36</v>
      </c>
      <c r="C36" s="64">
        <v>0</v>
      </c>
      <c r="D36" s="63">
        <v>1</v>
      </c>
      <c r="E36" s="46" t="s">
        <v>64</v>
      </c>
      <c r="F36" s="47"/>
      <c r="G36" s="38"/>
      <c r="H36" s="52"/>
      <c r="I36" s="14"/>
      <c r="J36" s="21"/>
      <c r="K36" s="14"/>
      <c r="L36" s="14"/>
      <c r="O36" s="15" t="str">
        <f ca="1">CELL("type",F18)</f>
        <v>b</v>
      </c>
      <c r="Q36" s="15">
        <f ca="1">IF(O36="b",1,0)</f>
        <v>1</v>
      </c>
    </row>
    <row r="37" spans="1:17" x14ac:dyDescent="0.2">
      <c r="A37" s="24" t="s">
        <v>38</v>
      </c>
      <c r="B37" s="44" t="s">
        <v>39</v>
      </c>
      <c r="C37" s="21">
        <v>1</v>
      </c>
      <c r="D37" s="46">
        <v>1</v>
      </c>
      <c r="E37" s="46" t="s">
        <v>65</v>
      </c>
      <c r="F37" s="46"/>
      <c r="G37" s="21"/>
      <c r="H37" s="53"/>
      <c r="I37" s="14"/>
      <c r="J37" s="17"/>
      <c r="K37" s="14"/>
      <c r="L37" s="14"/>
    </row>
    <row r="38" spans="1:17" x14ac:dyDescent="0.2">
      <c r="A38" s="29"/>
      <c r="B38" s="44"/>
      <c r="C38" s="21"/>
      <c r="D38" s="46"/>
      <c r="E38" s="46"/>
      <c r="F38" s="46"/>
      <c r="G38" s="21"/>
      <c r="H38" s="53"/>
      <c r="I38" s="14"/>
      <c r="J38" s="17"/>
      <c r="K38" s="14"/>
      <c r="L38" s="14"/>
    </row>
    <row r="39" spans="1:17" x14ac:dyDescent="0.2">
      <c r="A39" s="37" t="s">
        <v>5</v>
      </c>
      <c r="B39" s="45"/>
      <c r="C39" s="42"/>
      <c r="D39" s="48"/>
      <c r="E39" s="48"/>
      <c r="F39" s="48"/>
      <c r="G39" s="42"/>
      <c r="H39" s="54"/>
      <c r="I39" s="19"/>
      <c r="J39" s="20"/>
      <c r="K39" s="14"/>
      <c r="L39" s="14"/>
    </row>
    <row r="40" spans="1:17" ht="30" x14ac:dyDescent="0.2">
      <c r="A40" s="24" t="s">
        <v>27</v>
      </c>
      <c r="B40" s="44" t="s">
        <v>34</v>
      </c>
      <c r="C40" s="21"/>
      <c r="D40" s="46"/>
      <c r="E40" s="46"/>
      <c r="F40" s="46"/>
      <c r="G40" s="21"/>
      <c r="H40" s="53"/>
      <c r="I40" s="14"/>
      <c r="J40" s="17"/>
      <c r="K40" s="14"/>
      <c r="L40" s="14"/>
    </row>
    <row r="41" spans="1:17" x14ac:dyDescent="0.2">
      <c r="A41" s="24" t="s">
        <v>21</v>
      </c>
      <c r="B41" s="44" t="s">
        <v>35</v>
      </c>
      <c r="C41" s="21"/>
      <c r="D41" s="46"/>
      <c r="E41" s="46"/>
      <c r="F41" s="46"/>
      <c r="G41" s="21"/>
      <c r="H41" s="53"/>
      <c r="I41" s="14"/>
      <c r="J41" s="17"/>
      <c r="K41" s="14"/>
      <c r="L41" s="14"/>
    </row>
    <row r="42" spans="1:17" x14ac:dyDescent="0.2">
      <c r="A42" s="24" t="s">
        <v>22</v>
      </c>
      <c r="B42" s="44" t="s">
        <v>35</v>
      </c>
      <c r="C42" s="21"/>
      <c r="D42" s="46"/>
      <c r="E42" s="46"/>
      <c r="F42" s="46"/>
      <c r="G42" s="21"/>
      <c r="H42" s="53"/>
      <c r="I42" s="14"/>
      <c r="J42" s="17"/>
      <c r="K42" s="14"/>
      <c r="L42" s="14"/>
    </row>
    <row r="43" spans="1:17" ht="14.25" customHeight="1" x14ac:dyDescent="0.2">
      <c r="A43" s="24" t="s">
        <v>26</v>
      </c>
      <c r="B43" s="44" t="s">
        <v>35</v>
      </c>
      <c r="C43" s="21"/>
      <c r="D43" s="46"/>
      <c r="E43" s="46"/>
      <c r="F43" s="46"/>
      <c r="G43" s="21"/>
      <c r="H43" s="53"/>
      <c r="I43" s="14"/>
      <c r="J43" s="17"/>
      <c r="K43" s="14"/>
      <c r="L43" s="14"/>
    </row>
    <row r="44" spans="1:17" ht="14.25" customHeight="1" x14ac:dyDescent="0.2">
      <c r="B44" s="44"/>
      <c r="C44" s="21"/>
      <c r="D44" s="46"/>
      <c r="E44" s="46"/>
      <c r="F44" s="46"/>
      <c r="G44" s="21"/>
      <c r="H44" s="53"/>
      <c r="I44" s="14"/>
      <c r="J44" s="17"/>
      <c r="K44" s="14"/>
      <c r="L44" s="14"/>
    </row>
    <row r="45" spans="1:17" x14ac:dyDescent="0.2">
      <c r="A45" s="30" t="s">
        <v>3</v>
      </c>
      <c r="B45" s="45"/>
      <c r="C45" s="42"/>
      <c r="D45" s="48"/>
      <c r="E45" s="48"/>
      <c r="F45" s="48"/>
      <c r="G45" s="42"/>
      <c r="H45" s="54"/>
      <c r="I45" s="19"/>
      <c r="J45" s="20"/>
      <c r="K45" s="14"/>
      <c r="L45" s="14"/>
    </row>
    <row r="46" spans="1:17" x14ac:dyDescent="0.2">
      <c r="A46" s="24" t="s">
        <v>28</v>
      </c>
      <c r="B46" s="44" t="s">
        <v>60</v>
      </c>
      <c r="C46" s="21"/>
      <c r="D46" s="46"/>
      <c r="E46" s="46"/>
      <c r="F46" s="46"/>
      <c r="G46" s="21"/>
      <c r="H46" s="53"/>
      <c r="I46" s="14"/>
      <c r="J46" s="17"/>
      <c r="K46" s="14"/>
      <c r="L46" s="14"/>
    </row>
    <row r="47" spans="1:17" ht="19.5" customHeight="1" x14ac:dyDescent="0.2">
      <c r="A47" s="24" t="s">
        <v>33</v>
      </c>
      <c r="B47" s="44" t="s">
        <v>59</v>
      </c>
      <c r="C47" s="21"/>
      <c r="D47" s="46"/>
      <c r="E47" s="46"/>
      <c r="F47" s="46"/>
      <c r="G47" s="21"/>
      <c r="H47" s="53"/>
      <c r="I47" s="14"/>
      <c r="J47" s="17"/>
      <c r="K47" s="14"/>
      <c r="L47" s="14"/>
    </row>
    <row r="48" spans="1:17" x14ac:dyDescent="0.2">
      <c r="B48" s="1"/>
      <c r="C48" s="14"/>
      <c r="D48" s="14"/>
      <c r="E48" s="14"/>
      <c r="F48" s="14"/>
      <c r="G48" s="14"/>
      <c r="H48" s="14"/>
      <c r="I48" s="14"/>
      <c r="J48" s="17"/>
      <c r="K48" s="14"/>
      <c r="L48" s="14"/>
    </row>
    <row r="49" spans="1:12" x14ac:dyDescent="0.2">
      <c r="B49" s="1"/>
      <c r="C49" s="14"/>
      <c r="D49" s="14"/>
      <c r="E49" s="14"/>
      <c r="F49" s="14"/>
      <c r="G49" s="14"/>
      <c r="H49" s="14"/>
      <c r="I49" s="14"/>
      <c r="J49" s="17"/>
      <c r="K49" s="14"/>
      <c r="L49" s="14"/>
    </row>
    <row r="50" spans="1:12" x14ac:dyDescent="0.2">
      <c r="A50" s="29"/>
      <c r="B50" s="1"/>
      <c r="C50" s="14"/>
      <c r="D50" s="14"/>
      <c r="E50" s="14"/>
      <c r="F50" s="14"/>
      <c r="G50" s="14"/>
      <c r="H50" s="14"/>
      <c r="I50" s="14"/>
      <c r="J50" s="17"/>
      <c r="K50" s="14"/>
      <c r="L50" s="14"/>
    </row>
    <row r="51" spans="1:12" x14ac:dyDescent="0.2">
      <c r="B51" s="1"/>
      <c r="C51" s="14"/>
      <c r="D51" s="14"/>
      <c r="E51" s="14"/>
      <c r="F51" s="14"/>
      <c r="G51" s="14"/>
      <c r="H51" s="14"/>
      <c r="I51" s="14"/>
      <c r="J51" s="17"/>
      <c r="K51" s="14"/>
      <c r="L51" s="14"/>
    </row>
    <row r="52" spans="1:12" x14ac:dyDescent="0.2">
      <c r="B52" s="1"/>
      <c r="C52" s="14"/>
      <c r="D52" s="14"/>
      <c r="E52" s="14"/>
      <c r="F52" s="14"/>
      <c r="G52" s="14"/>
      <c r="H52" s="14"/>
      <c r="I52" s="14"/>
      <c r="J52" s="17"/>
      <c r="K52" s="14"/>
      <c r="L52" s="14"/>
    </row>
    <row r="53" spans="1:12" x14ac:dyDescent="0.2">
      <c r="B53" s="1"/>
      <c r="C53" s="14"/>
      <c r="D53" s="14"/>
      <c r="E53" s="14"/>
      <c r="F53" s="14"/>
      <c r="G53" s="14"/>
      <c r="H53" s="14"/>
      <c r="I53" s="14"/>
      <c r="J53" s="17"/>
      <c r="K53" s="14"/>
      <c r="L53" s="14"/>
    </row>
    <row r="54" spans="1:12" x14ac:dyDescent="0.2">
      <c r="J54" s="22"/>
      <c r="K54" s="14"/>
      <c r="L54" s="14"/>
    </row>
    <row r="55" spans="1:12" x14ac:dyDescent="0.2">
      <c r="J55" s="22"/>
      <c r="K55" s="14"/>
      <c r="L55" s="14"/>
    </row>
    <row r="56" spans="1:12" x14ac:dyDescent="0.2">
      <c r="A56" s="15"/>
      <c r="J56" s="22"/>
      <c r="K56" s="14"/>
      <c r="L56" s="14"/>
    </row>
    <row r="57" spans="1:12" x14ac:dyDescent="0.2">
      <c r="A57" s="15"/>
      <c r="C57" s="14"/>
      <c r="D57" s="14"/>
      <c r="E57" s="14"/>
      <c r="F57" s="14"/>
      <c r="G57" s="14"/>
      <c r="H57" s="14"/>
      <c r="I57" s="14"/>
      <c r="J57" s="23"/>
      <c r="K57" s="14"/>
      <c r="L57" s="14"/>
    </row>
    <row r="58" spans="1:12" x14ac:dyDescent="0.2">
      <c r="A58" s="15"/>
      <c r="K58" s="14"/>
      <c r="L58" s="14"/>
    </row>
    <row r="59" spans="1:12" x14ac:dyDescent="0.2">
      <c r="A59" s="15"/>
      <c r="K59" s="14"/>
      <c r="L59" s="14"/>
    </row>
    <row r="60" spans="1:12" x14ac:dyDescent="0.2">
      <c r="A60" s="15"/>
      <c r="L60" s="14"/>
    </row>
    <row r="65" s="15" customFormat="1" x14ac:dyDescent="0.2"/>
    <row r="66" s="15" customFormat="1" x14ac:dyDescent="0.2"/>
    <row r="67" s="15" customFormat="1" x14ac:dyDescent="0.2"/>
    <row r="68" s="15" customFormat="1" x14ac:dyDescent="0.2"/>
    <row r="69" s="15" customFormat="1" x14ac:dyDescent="0.2"/>
  </sheetData>
  <phoneticPr fontId="2" type="noConversion"/>
  <conditionalFormatting sqref="I4:I9 C5">
    <cfRule type="colorScale" priority="42">
      <colorScale>
        <cfvo type="min"/>
        <cfvo type="max"/>
        <color rgb="FFFCFCFF"/>
        <color rgb="FF63BE7B"/>
      </colorScale>
    </cfRule>
  </conditionalFormatting>
  <conditionalFormatting sqref="C18:D31 C16:I16 I15:J15 F28:J31 C33:J35 E36:J36 C14:J14 F18:G27 I18:J27">
    <cfRule type="colorScale" priority="41">
      <colorScale>
        <cfvo type="min"/>
        <cfvo type="max"/>
        <color rgb="FFFCFCFF"/>
        <color rgb="FF63BE7B"/>
      </colorScale>
    </cfRule>
  </conditionalFormatting>
  <conditionalFormatting sqref="C5">
    <cfRule type="cellIs" dxfId="71" priority="38" operator="greaterThan">
      <formula>2</formula>
    </cfRule>
    <cfRule type="cellIs" dxfId="70" priority="39" operator="between">
      <formula>1</formula>
      <formula>2</formula>
    </cfRule>
    <cfRule type="cellIs" dxfId="69" priority="40" operator="between">
      <formula>0.1</formula>
      <formula>0.99</formula>
    </cfRule>
  </conditionalFormatting>
  <conditionalFormatting sqref="H13:I13">
    <cfRule type="colorScale" priority="37">
      <colorScale>
        <cfvo type="min"/>
        <cfvo type="max"/>
        <color rgb="FFFCFCFF"/>
        <color rgb="FF63BE7B"/>
      </colorScale>
    </cfRule>
  </conditionalFormatting>
  <conditionalFormatting sqref="C6:C10">
    <cfRule type="colorScale" priority="36">
      <colorScale>
        <cfvo type="min"/>
        <cfvo type="max"/>
        <color rgb="FFFCFCFF"/>
        <color rgb="FF63BE7B"/>
      </colorScale>
    </cfRule>
  </conditionalFormatting>
  <conditionalFormatting sqref="C6:C10">
    <cfRule type="cellIs" dxfId="68" priority="33" operator="greaterThan">
      <formula>2</formula>
    </cfRule>
    <cfRule type="cellIs" dxfId="67" priority="34" operator="between">
      <formula>1</formula>
      <formula>2</formula>
    </cfRule>
    <cfRule type="cellIs" dxfId="66" priority="35" operator="between">
      <formula>0.1</formula>
      <formula>0.99</formula>
    </cfRule>
  </conditionalFormatting>
  <conditionalFormatting sqref="D5:G10">
    <cfRule type="colorScale" priority="32">
      <colorScale>
        <cfvo type="min"/>
        <cfvo type="max"/>
        <color rgb="FFFCFCFF"/>
        <color rgb="FF63BE7B"/>
      </colorScale>
    </cfRule>
  </conditionalFormatting>
  <conditionalFormatting sqref="D5:G10">
    <cfRule type="cellIs" dxfId="65" priority="29" operator="greaterThan">
      <formula>2</formula>
    </cfRule>
    <cfRule type="cellIs" dxfId="64" priority="30" operator="between">
      <formula>1</formula>
      <formula>2</formula>
    </cfRule>
    <cfRule type="cellIs" dxfId="63" priority="31" operator="between">
      <formula>0.1</formula>
      <formula>0.99</formula>
    </cfRule>
  </conditionalFormatting>
  <conditionalFormatting sqref="C15:G15">
    <cfRule type="cellIs" dxfId="62" priority="26" operator="between">
      <formula>70</formula>
      <formula>85</formula>
    </cfRule>
    <cfRule type="cellIs" dxfId="61" priority="27" operator="between">
      <formula>0.1</formula>
      <formula>70</formula>
    </cfRule>
    <cfRule type="cellIs" dxfId="60" priority="28" operator="greaterThan">
      <formula>85</formula>
    </cfRule>
  </conditionalFormatting>
  <conditionalFormatting sqref="C4:E4">
    <cfRule type="colorScale" priority="25">
      <colorScale>
        <cfvo type="min"/>
        <cfvo type="max"/>
        <color rgb="FFFCFCFF"/>
        <color rgb="FF63BE7B"/>
      </colorScale>
    </cfRule>
  </conditionalFormatting>
  <conditionalFormatting sqref="C4:E4">
    <cfRule type="cellIs" dxfId="59" priority="22" operator="greaterThan">
      <formula>2</formula>
    </cfRule>
    <cfRule type="cellIs" dxfId="58" priority="23" operator="between">
      <formula>1</formula>
      <formula>2</formula>
    </cfRule>
    <cfRule type="cellIs" dxfId="57" priority="24" operator="between">
      <formula>0.1</formula>
      <formula>0.99</formula>
    </cfRule>
  </conditionalFormatting>
  <conditionalFormatting sqref="F4">
    <cfRule type="colorScale" priority="21">
      <colorScale>
        <cfvo type="min"/>
        <cfvo type="max"/>
        <color rgb="FFFCFCFF"/>
        <color rgb="FF63BE7B"/>
      </colorScale>
    </cfRule>
  </conditionalFormatting>
  <conditionalFormatting sqref="F4">
    <cfRule type="cellIs" dxfId="56" priority="18" operator="greaterThan">
      <formula>2</formula>
    </cfRule>
    <cfRule type="cellIs" dxfId="55" priority="19" operator="between">
      <formula>1</formula>
      <formula>2</formula>
    </cfRule>
    <cfRule type="cellIs" dxfId="54" priority="20" operator="between">
      <formula>0.1</formula>
      <formula>0.99</formula>
    </cfRule>
  </conditionalFormatting>
  <conditionalFormatting sqref="G4">
    <cfRule type="colorScale" priority="17">
      <colorScale>
        <cfvo type="min"/>
        <cfvo type="max"/>
        <color rgb="FFFCFCFF"/>
        <color rgb="FF63BE7B"/>
      </colorScale>
    </cfRule>
  </conditionalFormatting>
  <conditionalFormatting sqref="G4">
    <cfRule type="cellIs" dxfId="53" priority="14" operator="greaterThan">
      <formula>2</formula>
    </cfRule>
    <cfRule type="cellIs" dxfId="52" priority="15" operator="between">
      <formula>1</formula>
      <formula>2</formula>
    </cfRule>
    <cfRule type="cellIs" dxfId="51" priority="16" operator="between">
      <formula>0.1</formula>
      <formula>0.99</formula>
    </cfRule>
  </conditionalFormatting>
  <conditionalFormatting sqref="H5:H10">
    <cfRule type="colorScale" priority="12">
      <colorScale>
        <cfvo type="min"/>
        <cfvo type="max"/>
        <color rgb="FFFCFCFF"/>
        <color rgb="FF63BE7B"/>
      </colorScale>
    </cfRule>
  </conditionalFormatting>
  <conditionalFormatting sqref="H5:H10">
    <cfRule type="cellIs" dxfId="50" priority="9" operator="greaterThan">
      <formula>2</formula>
    </cfRule>
    <cfRule type="cellIs" dxfId="49" priority="10" operator="between">
      <formula>1</formula>
      <formula>2</formula>
    </cfRule>
    <cfRule type="cellIs" dxfId="48" priority="11" operator="between">
      <formula>0.1</formula>
      <formula>0.99</formula>
    </cfRule>
  </conditionalFormatting>
  <conditionalFormatting sqref="H4">
    <cfRule type="colorScale" priority="8">
      <colorScale>
        <cfvo type="min"/>
        <cfvo type="max"/>
        <color rgb="FFFCFCFF"/>
        <color rgb="FF63BE7B"/>
      </colorScale>
    </cfRule>
  </conditionalFormatting>
  <conditionalFormatting sqref="H4">
    <cfRule type="cellIs" dxfId="47" priority="5" operator="greaterThan">
      <formula>2</formula>
    </cfRule>
    <cfRule type="cellIs" dxfId="46" priority="6" operator="between">
      <formula>1</formula>
      <formula>2</formula>
    </cfRule>
    <cfRule type="cellIs" dxfId="45" priority="7" operator="between">
      <formula>0.1</formula>
      <formula>0.99</formula>
    </cfRule>
  </conditionalFormatting>
  <conditionalFormatting sqref="E13">
    <cfRule type="colorScale" priority="4">
      <colorScale>
        <cfvo type="min"/>
        <cfvo type="max"/>
        <color rgb="FFFCFCFF"/>
        <color rgb="FF63BE7B"/>
      </colorScale>
    </cfRule>
  </conditionalFormatting>
  <conditionalFormatting sqref="H15">
    <cfRule type="cellIs" dxfId="44" priority="1" operator="between">
      <formula>70</formula>
      <formula>85</formula>
    </cfRule>
    <cfRule type="cellIs" dxfId="43" priority="2" operator="between">
      <formula>0.1</formula>
      <formula>70</formula>
    </cfRule>
    <cfRule type="cellIs" dxfId="42" priority="3" operator="greaterThan">
      <formula>85</formula>
    </cfRule>
  </conditionalFormatting>
  <pageMargins left="0.5" right="0.25" top="0.75" bottom="0.5" header="0.3" footer="0.3"/>
  <pageSetup scale="55" fitToWidth="0" orientation="landscape" r:id="rId1"/>
  <headerFooter>
    <oddHeader>&amp;C&amp;"-,Bold"&amp;16Anesthesia
Resident Progress Profile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workbookViewId="0">
      <selection activeCell="D5" sqref="D5"/>
    </sheetView>
  </sheetViews>
  <sheetFormatPr defaultColWidth="47.7109375" defaultRowHeight="15" x14ac:dyDescent="0.2"/>
  <cols>
    <col min="1" max="1" width="45.5703125" style="24" customWidth="1"/>
    <col min="2" max="2" width="20.140625" style="15" customWidth="1"/>
    <col min="3" max="7" width="14.7109375" style="15" customWidth="1"/>
    <col min="8" max="8" width="17.28515625" style="15" customWidth="1"/>
    <col min="9" max="10" width="14.7109375" style="15" customWidth="1"/>
    <col min="11" max="16384" width="47.7109375" style="15"/>
  </cols>
  <sheetData>
    <row r="1" spans="1:13" s="6" customFormat="1" ht="88.5" x14ac:dyDescent="0.25">
      <c r="A1" s="25" t="s">
        <v>23</v>
      </c>
      <c r="B1" s="2"/>
      <c r="C1" s="3" t="s">
        <v>10</v>
      </c>
      <c r="D1" s="3" t="s">
        <v>11</v>
      </c>
      <c r="E1" s="3" t="s">
        <v>14</v>
      </c>
      <c r="F1" s="3" t="s">
        <v>12</v>
      </c>
      <c r="G1" s="3" t="s">
        <v>13</v>
      </c>
      <c r="H1" s="3" t="s">
        <v>15</v>
      </c>
      <c r="I1" s="3"/>
      <c r="J1" s="4" t="s">
        <v>0</v>
      </c>
      <c r="K1" s="5"/>
    </row>
    <row r="2" spans="1:13" s="11" customFormat="1" x14ac:dyDescent="0.2">
      <c r="A2" s="36" t="s">
        <v>7</v>
      </c>
      <c r="B2" s="43"/>
      <c r="C2" s="41">
        <v>41912</v>
      </c>
      <c r="D2" s="43">
        <v>42004</v>
      </c>
      <c r="E2" s="43">
        <v>42004</v>
      </c>
      <c r="F2" s="43">
        <v>41729</v>
      </c>
      <c r="G2" s="41">
        <v>42185</v>
      </c>
      <c r="H2" s="51">
        <v>42185</v>
      </c>
      <c r="I2" s="7"/>
      <c r="J2" s="8"/>
      <c r="K2" s="9"/>
      <c r="L2" s="10"/>
    </row>
    <row r="3" spans="1:13" x14ac:dyDescent="0.2">
      <c r="A3" s="89" t="s">
        <v>8</v>
      </c>
      <c r="B3" s="89" t="s">
        <v>20</v>
      </c>
      <c r="C3" s="90"/>
      <c r="D3" s="90"/>
      <c r="E3" s="90"/>
      <c r="F3" s="90"/>
      <c r="G3" s="90"/>
      <c r="H3" s="91"/>
      <c r="I3" s="88"/>
      <c r="J3" s="13"/>
      <c r="K3" s="14"/>
      <c r="L3" s="14"/>
    </row>
    <row r="4" spans="1:13" x14ac:dyDescent="0.2">
      <c r="A4" s="82" t="s">
        <v>9</v>
      </c>
      <c r="B4" s="83">
        <v>24</v>
      </c>
      <c r="C4" s="87"/>
      <c r="D4" s="87"/>
      <c r="E4" s="87"/>
      <c r="F4" s="87"/>
      <c r="G4" s="87"/>
      <c r="H4" s="87"/>
      <c r="I4" s="16"/>
      <c r="J4" s="17"/>
      <c r="K4" s="14"/>
      <c r="L4" s="14"/>
    </row>
    <row r="5" spans="1:13" x14ac:dyDescent="0.2">
      <c r="A5" s="82" t="s">
        <v>2</v>
      </c>
      <c r="B5" s="84" t="s">
        <v>41</v>
      </c>
      <c r="C5" s="87">
        <v>1.3</v>
      </c>
      <c r="D5" s="87"/>
      <c r="E5" s="87"/>
      <c r="F5" s="87"/>
      <c r="G5" s="87"/>
      <c r="H5" s="87"/>
      <c r="I5" s="16"/>
      <c r="J5" s="17"/>
      <c r="K5" s="14"/>
      <c r="L5" s="14"/>
    </row>
    <row r="6" spans="1:13" x14ac:dyDescent="0.2">
      <c r="A6" s="82" t="s">
        <v>1</v>
      </c>
      <c r="B6" s="84" t="s">
        <v>40</v>
      </c>
      <c r="C6" s="87">
        <v>2</v>
      </c>
      <c r="D6" s="87"/>
      <c r="E6" s="87"/>
      <c r="F6" s="87"/>
      <c r="G6" s="87"/>
      <c r="H6" s="87"/>
      <c r="I6" s="16"/>
      <c r="J6" s="17"/>
      <c r="K6" s="14"/>
      <c r="L6" s="14"/>
    </row>
    <row r="7" spans="1:13" x14ac:dyDescent="0.2">
      <c r="A7" s="82" t="s">
        <v>3</v>
      </c>
      <c r="B7" s="84" t="s">
        <v>45</v>
      </c>
      <c r="C7" s="87">
        <v>0.9</v>
      </c>
      <c r="D7" s="87"/>
      <c r="E7" s="87"/>
      <c r="F7" s="87"/>
      <c r="G7" s="87"/>
      <c r="H7" s="87"/>
      <c r="I7" s="16"/>
      <c r="J7" s="17"/>
      <c r="K7" s="14"/>
      <c r="L7" s="14"/>
    </row>
    <row r="8" spans="1:13" x14ac:dyDescent="0.2">
      <c r="A8" s="82" t="s">
        <v>6</v>
      </c>
      <c r="B8" s="84" t="s">
        <v>44</v>
      </c>
      <c r="C8" s="87">
        <v>1.5</v>
      </c>
      <c r="D8" s="87"/>
      <c r="E8" s="87"/>
      <c r="F8" s="87"/>
      <c r="G8" s="87"/>
      <c r="H8" s="87"/>
      <c r="I8" s="16"/>
      <c r="J8" s="17"/>
      <c r="K8" s="14"/>
      <c r="L8" s="14"/>
    </row>
    <row r="9" spans="1:13" x14ac:dyDescent="0.2">
      <c r="A9" s="82" t="s">
        <v>4</v>
      </c>
      <c r="B9" s="84" t="s">
        <v>42</v>
      </c>
      <c r="C9" s="87">
        <v>1.6</v>
      </c>
      <c r="D9" s="87"/>
      <c r="E9" s="87"/>
      <c r="F9" s="87"/>
      <c r="G9" s="87"/>
      <c r="H9" s="87"/>
      <c r="I9" s="16"/>
      <c r="J9" s="17"/>
      <c r="K9" s="14"/>
      <c r="L9" s="14"/>
    </row>
    <row r="10" spans="1:13" x14ac:dyDescent="0.2">
      <c r="A10" s="82" t="s">
        <v>5</v>
      </c>
      <c r="B10" s="84" t="s">
        <v>43</v>
      </c>
      <c r="C10" s="87"/>
      <c r="D10" s="87"/>
      <c r="E10" s="87"/>
      <c r="F10" s="87"/>
      <c r="G10" s="87"/>
      <c r="H10" s="87"/>
      <c r="I10" s="14"/>
      <c r="J10" s="17"/>
      <c r="K10" s="14"/>
      <c r="L10" s="14"/>
    </row>
    <row r="11" spans="1:13" x14ac:dyDescent="0.2">
      <c r="B11" s="44"/>
      <c r="C11" s="21"/>
      <c r="D11" s="46"/>
      <c r="E11" s="46"/>
      <c r="F11" s="46"/>
      <c r="G11" s="21"/>
      <c r="H11" s="53"/>
      <c r="I11" s="14"/>
      <c r="J11" s="17"/>
      <c r="K11" s="14"/>
      <c r="L11" s="14"/>
    </row>
    <row r="12" spans="1:13" x14ac:dyDescent="0.2">
      <c r="A12" s="92" t="s">
        <v>18</v>
      </c>
      <c r="B12" s="93"/>
      <c r="C12" s="94"/>
      <c r="D12" s="95"/>
      <c r="E12" s="95"/>
      <c r="F12" s="95"/>
      <c r="G12" s="94"/>
      <c r="H12" s="96"/>
      <c r="I12" s="19"/>
      <c r="J12" s="20"/>
      <c r="K12" s="14"/>
      <c r="L12" s="14"/>
    </row>
    <row r="13" spans="1:13" ht="30" x14ac:dyDescent="0.2">
      <c r="A13" s="82" t="s">
        <v>30</v>
      </c>
      <c r="B13" s="84" t="s">
        <v>99</v>
      </c>
      <c r="C13" s="104"/>
      <c r="D13" s="104"/>
      <c r="E13" s="104"/>
      <c r="F13" s="104"/>
      <c r="G13" s="104"/>
      <c r="H13" s="70"/>
      <c r="I13" s="14"/>
      <c r="J13" s="34"/>
      <c r="K13" s="35"/>
      <c r="L13" s="35"/>
      <c r="M13" s="6"/>
    </row>
    <row r="14" spans="1:13" ht="30" x14ac:dyDescent="0.2">
      <c r="A14" s="82" t="s">
        <v>31</v>
      </c>
      <c r="B14" s="84" t="s">
        <v>99</v>
      </c>
      <c r="C14" s="104"/>
      <c r="D14" s="104"/>
      <c r="E14" s="104"/>
      <c r="F14" s="104"/>
      <c r="G14" s="104"/>
      <c r="H14" s="70"/>
      <c r="I14" s="14"/>
      <c r="J14" s="21"/>
      <c r="K14" s="14"/>
      <c r="L14" s="14"/>
    </row>
    <row r="15" spans="1:13" x14ac:dyDescent="0.2">
      <c r="A15" s="82" t="s">
        <v>29</v>
      </c>
      <c r="B15" s="84"/>
      <c r="C15" s="85"/>
      <c r="D15" s="85"/>
      <c r="E15" s="85"/>
      <c r="F15" s="69"/>
      <c r="G15" s="69"/>
      <c r="H15" s="85"/>
      <c r="I15" s="14"/>
      <c r="J15" s="21"/>
      <c r="K15" s="14"/>
      <c r="L15" s="14"/>
    </row>
    <row r="16" spans="1:13" x14ac:dyDescent="0.2">
      <c r="B16" s="44"/>
      <c r="C16" s="21"/>
      <c r="D16" s="46"/>
      <c r="E16" s="46"/>
      <c r="F16" s="47"/>
      <c r="G16" s="38"/>
      <c r="H16" s="52"/>
      <c r="I16" s="14"/>
      <c r="J16" s="21"/>
    </row>
    <row r="17" spans="1:12" ht="30" x14ac:dyDescent="0.2">
      <c r="A17" s="92" t="s">
        <v>19</v>
      </c>
      <c r="B17" s="66" t="s">
        <v>32</v>
      </c>
      <c r="C17" s="94"/>
      <c r="D17" s="95"/>
      <c r="E17" s="95"/>
      <c r="F17" s="95"/>
      <c r="G17" s="94"/>
      <c r="H17" s="96"/>
      <c r="I17" s="19"/>
      <c r="J17" s="20"/>
      <c r="K17" s="14"/>
      <c r="L17" s="14"/>
    </row>
    <row r="18" spans="1:12" x14ac:dyDescent="0.2">
      <c r="A18" s="82" t="s">
        <v>46</v>
      </c>
      <c r="B18" s="84">
        <v>40</v>
      </c>
      <c r="C18" s="99"/>
      <c r="D18" s="99"/>
      <c r="E18" s="104"/>
      <c r="F18" s="101"/>
      <c r="G18" s="101"/>
      <c r="H18" s="105"/>
      <c r="I18" s="14"/>
      <c r="J18" s="21"/>
      <c r="K18" s="14"/>
      <c r="L18" s="14"/>
    </row>
    <row r="19" spans="1:12" x14ac:dyDescent="0.2">
      <c r="A19" s="82" t="s">
        <v>66</v>
      </c>
      <c r="B19" s="84">
        <v>20</v>
      </c>
      <c r="C19" s="99"/>
      <c r="D19" s="99"/>
      <c r="E19" s="104"/>
      <c r="F19" s="101"/>
      <c r="G19" s="101"/>
      <c r="H19" s="105"/>
      <c r="I19" s="14"/>
      <c r="J19" s="21"/>
      <c r="K19" s="14"/>
      <c r="L19" s="14"/>
    </row>
    <row r="20" spans="1:12" x14ac:dyDescent="0.2">
      <c r="A20" s="82" t="s">
        <v>48</v>
      </c>
      <c r="B20" s="84">
        <v>100</v>
      </c>
      <c r="C20" s="99"/>
      <c r="D20" s="99"/>
      <c r="E20" s="104"/>
      <c r="F20" s="101"/>
      <c r="G20" s="101"/>
      <c r="H20" s="105"/>
      <c r="I20" s="14"/>
      <c r="J20" s="21"/>
      <c r="K20" s="14"/>
      <c r="L20" s="14"/>
    </row>
    <row r="21" spans="1:12" x14ac:dyDescent="0.2">
      <c r="A21" s="82" t="s">
        <v>49</v>
      </c>
      <c r="B21" s="84">
        <v>20</v>
      </c>
      <c r="C21" s="99"/>
      <c r="D21" s="99"/>
      <c r="E21" s="104"/>
      <c r="F21" s="101"/>
      <c r="G21" s="101"/>
      <c r="H21" s="105"/>
      <c r="I21" s="14"/>
      <c r="J21" s="21"/>
      <c r="K21" s="14"/>
      <c r="L21" s="14"/>
    </row>
    <row r="22" spans="1:12" x14ac:dyDescent="0.2">
      <c r="A22" s="82" t="s">
        <v>50</v>
      </c>
      <c r="B22" s="84">
        <v>20</v>
      </c>
      <c r="C22" s="99"/>
      <c r="D22" s="99"/>
      <c r="E22" s="104"/>
      <c r="F22" s="101"/>
      <c r="G22" s="101"/>
      <c r="H22" s="105"/>
      <c r="I22" s="14"/>
      <c r="J22" s="21"/>
      <c r="K22" s="14"/>
      <c r="L22" s="14"/>
    </row>
    <row r="23" spans="1:12" x14ac:dyDescent="0.2">
      <c r="A23" s="82" t="s">
        <v>51</v>
      </c>
      <c r="B23" s="84">
        <v>20</v>
      </c>
      <c r="C23" s="99"/>
      <c r="D23" s="99"/>
      <c r="E23" s="111"/>
      <c r="F23" s="101"/>
      <c r="G23" s="101"/>
      <c r="H23" s="105"/>
      <c r="I23" s="14"/>
      <c r="J23" s="21"/>
      <c r="K23" s="14"/>
      <c r="L23" s="14"/>
    </row>
    <row r="24" spans="1:12" x14ac:dyDescent="0.2">
      <c r="A24" s="82" t="s">
        <v>52</v>
      </c>
      <c r="B24" s="84">
        <v>20</v>
      </c>
      <c r="C24" s="99"/>
      <c r="D24" s="99"/>
      <c r="E24" s="111"/>
      <c r="F24" s="101"/>
      <c r="G24" s="101"/>
      <c r="H24" s="105"/>
      <c r="I24" s="14"/>
      <c r="J24" s="21"/>
      <c r="K24" s="14"/>
      <c r="L24" s="14"/>
    </row>
    <row r="25" spans="1:12" x14ac:dyDescent="0.2">
      <c r="A25" s="82" t="s">
        <v>53</v>
      </c>
      <c r="B25" s="84">
        <v>20</v>
      </c>
      <c r="C25" s="99"/>
      <c r="D25" s="99"/>
      <c r="E25" s="111"/>
      <c r="F25" s="101"/>
      <c r="G25" s="101"/>
      <c r="H25" s="105"/>
      <c r="I25" s="14"/>
      <c r="J25" s="21"/>
      <c r="K25" s="14"/>
      <c r="L25" s="14"/>
    </row>
    <row r="26" spans="1:12" x14ac:dyDescent="0.2">
      <c r="A26" s="82" t="s">
        <v>54</v>
      </c>
      <c r="B26" s="84">
        <v>40</v>
      </c>
      <c r="C26" s="99"/>
      <c r="D26" s="99"/>
      <c r="E26" s="104"/>
      <c r="F26" s="101"/>
      <c r="G26" s="101"/>
      <c r="H26" s="105"/>
      <c r="I26" s="14"/>
      <c r="J26" s="21"/>
      <c r="K26" s="14"/>
      <c r="L26" s="14"/>
    </row>
    <row r="27" spans="1:12" x14ac:dyDescent="0.2">
      <c r="A27" s="82" t="s">
        <v>55</v>
      </c>
      <c r="B27" s="84">
        <v>20</v>
      </c>
      <c r="C27" s="99"/>
      <c r="D27" s="99"/>
      <c r="E27" s="104"/>
      <c r="F27" s="101"/>
      <c r="G27" s="101"/>
      <c r="H27" s="105"/>
      <c r="I27" s="14"/>
      <c r="J27" s="21"/>
      <c r="K27" s="14"/>
      <c r="L27" s="14"/>
    </row>
    <row r="28" spans="1:12" x14ac:dyDescent="0.2">
      <c r="A28" s="24" t="s">
        <v>56</v>
      </c>
      <c r="B28" s="44">
        <v>40</v>
      </c>
      <c r="C28" s="57"/>
      <c r="D28" s="58"/>
      <c r="E28" s="56"/>
      <c r="F28" s="59"/>
      <c r="G28" s="60"/>
      <c r="H28" s="52"/>
      <c r="I28" s="14"/>
      <c r="J28" s="21"/>
      <c r="K28" s="14"/>
      <c r="L28" s="14"/>
    </row>
    <row r="29" spans="1:12" x14ac:dyDescent="0.2">
      <c r="A29" s="24" t="s">
        <v>57</v>
      </c>
      <c r="B29" s="44">
        <v>40</v>
      </c>
      <c r="C29" s="57"/>
      <c r="D29" s="58"/>
      <c r="E29" s="56"/>
      <c r="F29" s="59"/>
      <c r="G29" s="60"/>
      <c r="H29" s="52"/>
      <c r="I29" s="14"/>
      <c r="J29" s="21"/>
      <c r="K29" s="14"/>
      <c r="L29" s="14"/>
    </row>
    <row r="30" spans="1:12" x14ac:dyDescent="0.2">
      <c r="A30" s="24" t="s">
        <v>58</v>
      </c>
      <c r="B30" s="44">
        <v>20</v>
      </c>
      <c r="C30" s="57"/>
      <c r="D30" s="58"/>
      <c r="E30" s="56"/>
      <c r="F30" s="59"/>
      <c r="G30" s="60"/>
      <c r="H30" s="52"/>
      <c r="I30" s="14"/>
      <c r="J30" s="21"/>
      <c r="K30" s="14"/>
      <c r="L30" s="14"/>
    </row>
    <row r="31" spans="1:12" x14ac:dyDescent="0.2">
      <c r="A31" s="15"/>
      <c r="B31" s="44"/>
      <c r="C31" s="55"/>
      <c r="D31" s="56"/>
      <c r="E31" s="56"/>
      <c r="F31" s="61"/>
      <c r="G31" s="62"/>
      <c r="H31" s="52"/>
      <c r="I31" s="14"/>
      <c r="J31" s="21"/>
      <c r="K31" s="14"/>
      <c r="L31" s="14"/>
    </row>
    <row r="32" spans="1:12" ht="30" x14ac:dyDescent="0.2">
      <c r="A32" s="37" t="s">
        <v>37</v>
      </c>
      <c r="B32" s="45"/>
      <c r="C32" s="42"/>
      <c r="D32" s="48"/>
      <c r="E32" s="48"/>
      <c r="F32" s="48"/>
      <c r="G32" s="42"/>
      <c r="H32" s="54"/>
      <c r="I32" s="19"/>
      <c r="J32" s="20"/>
      <c r="K32" s="14"/>
      <c r="L32" s="14"/>
    </row>
    <row r="33" spans="1:17" x14ac:dyDescent="0.2">
      <c r="A33" s="24" t="s">
        <v>16</v>
      </c>
      <c r="B33" s="44" t="s">
        <v>61</v>
      </c>
      <c r="C33" s="40"/>
      <c r="D33" s="49"/>
      <c r="E33" s="46"/>
      <c r="F33" s="50"/>
      <c r="G33" s="39"/>
      <c r="H33" s="52"/>
      <c r="I33" s="14"/>
      <c r="J33" s="21"/>
      <c r="K33" s="14"/>
      <c r="L33" s="14"/>
    </row>
    <row r="34" spans="1:17" x14ac:dyDescent="0.2">
      <c r="A34" s="24" t="s">
        <v>17</v>
      </c>
      <c r="B34" s="44" t="s">
        <v>61</v>
      </c>
      <c r="C34" s="40"/>
      <c r="D34" s="49"/>
      <c r="E34" s="46"/>
      <c r="F34" s="50"/>
      <c r="G34" s="39"/>
      <c r="H34" s="52"/>
      <c r="I34" s="14"/>
      <c r="J34" s="21"/>
      <c r="K34" s="14"/>
      <c r="L34" s="14"/>
    </row>
    <row r="35" spans="1:17" x14ac:dyDescent="0.2">
      <c r="A35" s="24" t="s">
        <v>25</v>
      </c>
      <c r="B35" s="44" t="s">
        <v>61</v>
      </c>
      <c r="C35" s="40"/>
      <c r="D35" s="49"/>
      <c r="E35" s="46"/>
      <c r="F35" s="50"/>
      <c r="G35" s="39"/>
      <c r="H35" s="52"/>
      <c r="I35" s="14"/>
      <c r="J35" s="21"/>
      <c r="K35" s="14"/>
      <c r="L35" s="14"/>
    </row>
    <row r="36" spans="1:17" x14ac:dyDescent="0.2">
      <c r="A36" s="24" t="s">
        <v>24</v>
      </c>
      <c r="B36" s="44" t="s">
        <v>36</v>
      </c>
      <c r="C36" s="55"/>
      <c r="D36" s="56"/>
      <c r="E36" s="46"/>
      <c r="F36" s="47"/>
      <c r="G36" s="38"/>
      <c r="H36" s="52"/>
      <c r="I36" s="14"/>
      <c r="J36" s="21"/>
      <c r="K36" s="14"/>
      <c r="L36" s="14"/>
      <c r="O36" s="15" t="str">
        <f ca="1">CELL("type",F18)</f>
        <v>b</v>
      </c>
      <c r="Q36" s="15">
        <f ca="1">IF(O36="b",1,0)</f>
        <v>1</v>
      </c>
    </row>
    <row r="37" spans="1:17" x14ac:dyDescent="0.2">
      <c r="A37" s="24" t="s">
        <v>38</v>
      </c>
      <c r="B37" s="44" t="s">
        <v>39</v>
      </c>
      <c r="C37" s="55"/>
      <c r="D37" s="56"/>
      <c r="E37" s="46"/>
      <c r="F37" s="46"/>
      <c r="G37" s="21"/>
      <c r="H37" s="53"/>
      <c r="I37" s="14"/>
      <c r="J37" s="17"/>
      <c r="K37" s="14"/>
      <c r="L37" s="14"/>
    </row>
    <row r="38" spans="1:17" x14ac:dyDescent="0.2">
      <c r="A38" s="29"/>
      <c r="B38" s="44"/>
      <c r="C38" s="21"/>
      <c r="D38" s="46"/>
      <c r="E38" s="46"/>
      <c r="F38" s="46"/>
      <c r="G38" s="21"/>
      <c r="H38" s="53"/>
      <c r="I38" s="14"/>
      <c r="J38" s="17"/>
      <c r="K38" s="14"/>
      <c r="L38" s="14"/>
    </row>
    <row r="39" spans="1:17" x14ac:dyDescent="0.2">
      <c r="A39" s="37" t="s">
        <v>5</v>
      </c>
      <c r="B39" s="45"/>
      <c r="C39" s="42"/>
      <c r="D39" s="48"/>
      <c r="E39" s="48"/>
      <c r="F39" s="48"/>
      <c r="G39" s="42"/>
      <c r="H39" s="54"/>
      <c r="I39" s="19"/>
      <c r="J39" s="20"/>
      <c r="K39" s="14"/>
      <c r="L39" s="14"/>
    </row>
    <row r="40" spans="1:17" ht="30" x14ac:dyDescent="0.2">
      <c r="A40" s="24" t="s">
        <v>27</v>
      </c>
      <c r="B40" s="44" t="s">
        <v>34</v>
      </c>
      <c r="C40" s="21"/>
      <c r="D40" s="46"/>
      <c r="E40" s="46"/>
      <c r="F40" s="46"/>
      <c r="G40" s="21"/>
      <c r="H40" s="53"/>
      <c r="I40" s="14"/>
      <c r="J40" s="17"/>
      <c r="K40" s="14"/>
      <c r="L40" s="14"/>
    </row>
    <row r="41" spans="1:17" x14ac:dyDescent="0.2">
      <c r="A41" s="24" t="s">
        <v>21</v>
      </c>
      <c r="B41" s="44" t="s">
        <v>35</v>
      </c>
      <c r="C41" s="21"/>
      <c r="D41" s="46"/>
      <c r="E41" s="46"/>
      <c r="F41" s="46"/>
      <c r="G41" s="21"/>
      <c r="H41" s="53"/>
      <c r="I41" s="14"/>
      <c r="J41" s="17"/>
      <c r="K41" s="14"/>
      <c r="L41" s="14"/>
    </row>
    <row r="42" spans="1:17" x14ac:dyDescent="0.2">
      <c r="A42" s="24" t="s">
        <v>22</v>
      </c>
      <c r="B42" s="44" t="s">
        <v>35</v>
      </c>
      <c r="C42" s="21"/>
      <c r="D42" s="46"/>
      <c r="E42" s="46"/>
      <c r="F42" s="46"/>
      <c r="G42" s="21"/>
      <c r="H42" s="53"/>
      <c r="I42" s="14"/>
      <c r="J42" s="17"/>
      <c r="K42" s="14"/>
      <c r="L42" s="14"/>
    </row>
    <row r="43" spans="1:17" ht="14.25" customHeight="1" x14ac:dyDescent="0.2">
      <c r="A43" s="24" t="s">
        <v>26</v>
      </c>
      <c r="B43" s="44" t="s">
        <v>35</v>
      </c>
      <c r="C43" s="21"/>
      <c r="D43" s="46"/>
      <c r="E43" s="46"/>
      <c r="F43" s="46"/>
      <c r="G43" s="21"/>
      <c r="H43" s="53"/>
      <c r="I43" s="14"/>
      <c r="J43" s="17"/>
      <c r="K43" s="14"/>
      <c r="L43" s="14"/>
    </row>
    <row r="44" spans="1:17" ht="14.25" customHeight="1" x14ac:dyDescent="0.2">
      <c r="B44" s="44"/>
      <c r="C44" s="21"/>
      <c r="D44" s="46"/>
      <c r="E44" s="46"/>
      <c r="F44" s="46"/>
      <c r="G44" s="21"/>
      <c r="H44" s="53"/>
      <c r="I44" s="14"/>
      <c r="J44" s="17"/>
      <c r="K44" s="14"/>
      <c r="L44" s="14"/>
    </row>
    <row r="45" spans="1:17" x14ac:dyDescent="0.2">
      <c r="A45" s="30" t="s">
        <v>3</v>
      </c>
      <c r="B45" s="45"/>
      <c r="C45" s="42"/>
      <c r="D45" s="48"/>
      <c r="E45" s="48"/>
      <c r="F45" s="48"/>
      <c r="G45" s="42"/>
      <c r="H45" s="54"/>
      <c r="I45" s="19"/>
      <c r="J45" s="20"/>
      <c r="K45" s="14"/>
      <c r="L45" s="14"/>
    </row>
    <row r="46" spans="1:17" x14ac:dyDescent="0.2">
      <c r="A46" s="24" t="s">
        <v>28</v>
      </c>
      <c r="B46" s="44" t="s">
        <v>60</v>
      </c>
      <c r="C46" s="21"/>
      <c r="D46" s="46"/>
      <c r="E46" s="46"/>
      <c r="F46" s="46"/>
      <c r="G46" s="21"/>
      <c r="H46" s="53"/>
      <c r="I46" s="14"/>
      <c r="J46" s="17"/>
      <c r="K46" s="14"/>
      <c r="L46" s="14"/>
    </row>
    <row r="47" spans="1:17" ht="19.5" customHeight="1" x14ac:dyDescent="0.2">
      <c r="A47" s="24" t="s">
        <v>33</v>
      </c>
      <c r="B47" s="44" t="s">
        <v>59</v>
      </c>
      <c r="C47" s="21"/>
      <c r="D47" s="46"/>
      <c r="E47" s="46"/>
      <c r="F47" s="46"/>
      <c r="G47" s="21"/>
      <c r="H47" s="53"/>
      <c r="I47" s="14"/>
      <c r="J47" s="17"/>
      <c r="K47" s="14"/>
      <c r="L47" s="14"/>
    </row>
    <row r="48" spans="1:17" x14ac:dyDescent="0.2">
      <c r="B48" s="1"/>
      <c r="C48" s="14"/>
      <c r="D48" s="14"/>
      <c r="E48" s="14"/>
      <c r="F48" s="14"/>
      <c r="G48" s="14"/>
      <c r="H48" s="14"/>
      <c r="I48" s="14"/>
      <c r="J48" s="17"/>
      <c r="K48" s="14"/>
      <c r="L48" s="14"/>
    </row>
    <row r="49" spans="1:12" x14ac:dyDescent="0.2">
      <c r="B49" s="1"/>
      <c r="C49" s="14"/>
      <c r="D49" s="14"/>
      <c r="E49" s="14"/>
      <c r="F49" s="14"/>
      <c r="G49" s="14"/>
      <c r="H49" s="14"/>
      <c r="I49" s="14"/>
      <c r="J49" s="17"/>
      <c r="K49" s="14"/>
      <c r="L49" s="14"/>
    </row>
    <row r="50" spans="1:12" x14ac:dyDescent="0.2">
      <c r="A50" s="29"/>
      <c r="B50" s="1"/>
      <c r="C50" s="14"/>
      <c r="D50" s="14"/>
      <c r="E50" s="14"/>
      <c r="F50" s="14"/>
      <c r="G50" s="14"/>
      <c r="H50" s="14"/>
      <c r="I50" s="14"/>
      <c r="J50" s="17"/>
      <c r="K50" s="14"/>
      <c r="L50" s="14"/>
    </row>
    <row r="51" spans="1:12" x14ac:dyDescent="0.2">
      <c r="B51" s="1"/>
      <c r="C51" s="14"/>
      <c r="D51" s="14"/>
      <c r="E51" s="14"/>
      <c r="F51" s="14"/>
      <c r="G51" s="14"/>
      <c r="H51" s="14"/>
      <c r="I51" s="14"/>
      <c r="J51" s="17"/>
      <c r="K51" s="14"/>
      <c r="L51" s="14"/>
    </row>
    <row r="52" spans="1:12" x14ac:dyDescent="0.2">
      <c r="B52" s="1"/>
      <c r="C52" s="14"/>
      <c r="D52" s="14"/>
      <c r="E52" s="14"/>
      <c r="F52" s="14"/>
      <c r="G52" s="14"/>
      <c r="H52" s="14"/>
      <c r="I52" s="14"/>
      <c r="J52" s="17"/>
      <c r="K52" s="14"/>
      <c r="L52" s="14"/>
    </row>
    <row r="53" spans="1:12" x14ac:dyDescent="0.2">
      <c r="B53" s="1"/>
      <c r="C53" s="14"/>
      <c r="D53" s="14"/>
      <c r="E53" s="14"/>
      <c r="F53" s="14"/>
      <c r="G53" s="14"/>
      <c r="H53" s="14"/>
      <c r="I53" s="14"/>
      <c r="J53" s="17"/>
      <c r="K53" s="14"/>
      <c r="L53" s="14"/>
    </row>
    <row r="54" spans="1:12" x14ac:dyDescent="0.2">
      <c r="J54" s="22"/>
      <c r="K54" s="14"/>
      <c r="L54" s="14"/>
    </row>
    <row r="55" spans="1:12" x14ac:dyDescent="0.2">
      <c r="J55" s="22"/>
      <c r="K55" s="14"/>
      <c r="L55" s="14"/>
    </row>
    <row r="56" spans="1:12" x14ac:dyDescent="0.2">
      <c r="A56" s="15"/>
      <c r="J56" s="22"/>
      <c r="K56" s="14"/>
      <c r="L56" s="14"/>
    </row>
    <row r="57" spans="1:12" x14ac:dyDescent="0.2">
      <c r="A57" s="15"/>
      <c r="C57" s="14"/>
      <c r="D57" s="14"/>
      <c r="E57" s="14"/>
      <c r="F57" s="14"/>
      <c r="G57" s="14"/>
      <c r="H57" s="14"/>
      <c r="I57" s="14"/>
      <c r="J57" s="23"/>
      <c r="K57" s="14"/>
      <c r="L57" s="14"/>
    </row>
    <row r="58" spans="1:12" x14ac:dyDescent="0.2">
      <c r="A58" s="15"/>
      <c r="K58" s="14"/>
      <c r="L58" s="14"/>
    </row>
    <row r="59" spans="1:12" x14ac:dyDescent="0.2">
      <c r="A59" s="15"/>
      <c r="K59" s="14"/>
      <c r="L59" s="14"/>
    </row>
    <row r="60" spans="1:12" x14ac:dyDescent="0.2">
      <c r="A60" s="15"/>
      <c r="L60" s="14"/>
    </row>
    <row r="65" s="15" customFormat="1" x14ac:dyDescent="0.2"/>
    <row r="66" s="15" customFormat="1" x14ac:dyDescent="0.2"/>
    <row r="67" s="15" customFormat="1" x14ac:dyDescent="0.2"/>
    <row r="68" s="15" customFormat="1" x14ac:dyDescent="0.2"/>
    <row r="69" s="15" customFormat="1" x14ac:dyDescent="0.2"/>
  </sheetData>
  <phoneticPr fontId="2" type="noConversion"/>
  <conditionalFormatting sqref="C4:G10">
    <cfRule type="cellIs" dxfId="41" priority="3" operator="greaterThan">
      <formula>1.8</formula>
    </cfRule>
    <cfRule type="cellIs" dxfId="40" priority="2" operator="between">
      <formula>1</formula>
      <formula>1.8</formula>
    </cfRule>
    <cfRule type="cellIs" dxfId="39" priority="1" operator="lessThan">
      <formula>1</formula>
    </cfRule>
  </conditionalFormatting>
  <pageMargins left="0.7" right="0.7" top="0.75" bottom="0.75" header="0.3" footer="0.3"/>
  <pageSetup scale="70"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workbookViewId="0">
      <pane ySplit="2" topLeftCell="A3" activePane="bottomLeft" state="frozen"/>
      <selection pane="bottomLeft" activeCell="C4" sqref="C4"/>
    </sheetView>
  </sheetViews>
  <sheetFormatPr defaultColWidth="47.7109375" defaultRowHeight="15" x14ac:dyDescent="0.2"/>
  <cols>
    <col min="1" max="1" width="55.7109375" style="24" customWidth="1"/>
    <col min="2" max="2" width="19.5703125" style="15" customWidth="1"/>
    <col min="3" max="10" width="14.7109375" style="15" customWidth="1"/>
    <col min="11" max="16384" width="47.7109375" style="15"/>
  </cols>
  <sheetData>
    <row r="1" spans="1:13" s="6" customFormat="1" ht="88.5" x14ac:dyDescent="0.25">
      <c r="A1" s="25" t="s">
        <v>80</v>
      </c>
      <c r="B1" s="2"/>
      <c r="C1" s="3" t="s">
        <v>10</v>
      </c>
      <c r="D1" s="3" t="s">
        <v>11</v>
      </c>
      <c r="E1" s="3" t="s">
        <v>14</v>
      </c>
      <c r="F1" s="3" t="s">
        <v>12</v>
      </c>
      <c r="G1" s="3" t="s">
        <v>13</v>
      </c>
      <c r="H1" s="3" t="s">
        <v>15</v>
      </c>
      <c r="I1" s="3"/>
      <c r="J1" s="4" t="s">
        <v>0</v>
      </c>
      <c r="K1" s="5"/>
    </row>
    <row r="2" spans="1:13" s="11" customFormat="1" x14ac:dyDescent="0.2">
      <c r="A2" s="26" t="s">
        <v>7</v>
      </c>
      <c r="B2" s="7"/>
      <c r="C2" s="7">
        <v>41912</v>
      </c>
      <c r="D2" s="7">
        <v>42004</v>
      </c>
      <c r="E2" s="7">
        <v>42004</v>
      </c>
      <c r="F2" s="7">
        <v>41729</v>
      </c>
      <c r="G2" s="7">
        <v>42185</v>
      </c>
      <c r="H2" s="7">
        <v>42185</v>
      </c>
      <c r="I2" s="7"/>
      <c r="J2" s="8"/>
      <c r="K2" s="9"/>
      <c r="L2" s="10"/>
    </row>
    <row r="3" spans="1:13" x14ac:dyDescent="0.2">
      <c r="A3" s="27" t="s">
        <v>8</v>
      </c>
      <c r="B3" s="27" t="s">
        <v>20</v>
      </c>
      <c r="C3" s="12"/>
      <c r="D3" s="12"/>
      <c r="E3" s="12"/>
      <c r="F3" s="12"/>
      <c r="G3" s="12"/>
      <c r="H3" s="12"/>
      <c r="I3" s="12"/>
      <c r="J3" s="13"/>
      <c r="K3" s="14"/>
      <c r="L3" s="14"/>
    </row>
    <row r="4" spans="1:13" x14ac:dyDescent="0.2">
      <c r="A4" s="24" t="s">
        <v>9</v>
      </c>
      <c r="B4" s="31">
        <v>24</v>
      </c>
      <c r="C4" s="16"/>
      <c r="D4" s="16"/>
      <c r="E4" s="16"/>
      <c r="F4" s="16"/>
      <c r="G4" s="16"/>
      <c r="H4" s="16"/>
      <c r="I4" s="16"/>
      <c r="J4" s="17"/>
      <c r="K4" s="14"/>
      <c r="L4" s="14"/>
    </row>
    <row r="5" spans="1:13" x14ac:dyDescent="0.2">
      <c r="A5" s="24" t="s">
        <v>2</v>
      </c>
      <c r="B5" s="1" t="s">
        <v>41</v>
      </c>
      <c r="C5" s="16"/>
      <c r="D5" s="16"/>
      <c r="E5" s="16"/>
      <c r="F5" s="16"/>
      <c r="G5" s="16"/>
      <c r="H5" s="16"/>
      <c r="I5" s="16"/>
      <c r="J5" s="17"/>
      <c r="K5" s="14"/>
      <c r="L5" s="14"/>
    </row>
    <row r="6" spans="1:13" x14ac:dyDescent="0.2">
      <c r="A6" s="24" t="s">
        <v>1</v>
      </c>
      <c r="B6" s="1" t="s">
        <v>40</v>
      </c>
      <c r="C6" s="16"/>
      <c r="D6" s="16"/>
      <c r="E6" s="16"/>
      <c r="F6" s="16"/>
      <c r="G6" s="16"/>
      <c r="H6" s="16"/>
      <c r="I6" s="16"/>
      <c r="J6" s="17"/>
      <c r="K6" s="14"/>
      <c r="L6" s="14"/>
    </row>
    <row r="7" spans="1:13" x14ac:dyDescent="0.2">
      <c r="A7" s="24" t="s">
        <v>3</v>
      </c>
      <c r="B7" s="1" t="s">
        <v>45</v>
      </c>
      <c r="C7" s="16"/>
      <c r="D7" s="16"/>
      <c r="E7" s="16"/>
      <c r="F7" s="16"/>
      <c r="G7" s="16"/>
      <c r="H7" s="16"/>
      <c r="I7" s="16"/>
      <c r="J7" s="17"/>
      <c r="K7" s="14"/>
      <c r="L7" s="14"/>
    </row>
    <row r="8" spans="1:13" x14ac:dyDescent="0.2">
      <c r="A8" s="24" t="s">
        <v>6</v>
      </c>
      <c r="B8" s="1" t="s">
        <v>44</v>
      </c>
      <c r="C8" s="16"/>
      <c r="D8" s="16"/>
      <c r="E8" s="16"/>
      <c r="F8" s="16"/>
      <c r="G8" s="16"/>
      <c r="H8" s="16"/>
      <c r="I8" s="16"/>
      <c r="J8" s="17"/>
      <c r="K8" s="14"/>
      <c r="L8" s="14"/>
    </row>
    <row r="9" spans="1:13" x14ac:dyDescent="0.2">
      <c r="A9" s="24" t="s">
        <v>4</v>
      </c>
      <c r="B9" s="1" t="s">
        <v>42</v>
      </c>
      <c r="C9" s="16"/>
      <c r="D9" s="16"/>
      <c r="E9" s="16"/>
      <c r="F9" s="16"/>
      <c r="G9" s="16"/>
      <c r="H9" s="16"/>
      <c r="I9" s="16"/>
      <c r="J9" s="17"/>
      <c r="K9" s="14"/>
      <c r="L9" s="14"/>
    </row>
    <row r="10" spans="1:13" x14ac:dyDescent="0.2">
      <c r="A10" s="24" t="s">
        <v>5</v>
      </c>
      <c r="B10" s="1" t="s">
        <v>43</v>
      </c>
      <c r="C10" s="16"/>
      <c r="D10" s="16"/>
      <c r="E10" s="16"/>
      <c r="F10" s="16"/>
      <c r="G10" s="16"/>
      <c r="H10" s="16"/>
      <c r="I10" s="14"/>
      <c r="J10" s="17"/>
      <c r="K10" s="14"/>
      <c r="L10" s="14"/>
    </row>
    <row r="11" spans="1:13" x14ac:dyDescent="0.2">
      <c r="B11" s="1"/>
      <c r="C11" s="16"/>
      <c r="D11" s="16"/>
      <c r="E11" s="16"/>
      <c r="F11" s="16"/>
      <c r="G11" s="16"/>
      <c r="H11" s="16"/>
      <c r="I11" s="14"/>
      <c r="J11" s="17"/>
      <c r="K11" s="14"/>
      <c r="L11" s="14"/>
    </row>
    <row r="12" spans="1:13" x14ac:dyDescent="0.2">
      <c r="A12" s="28" t="s">
        <v>18</v>
      </c>
      <c r="B12" s="18"/>
      <c r="C12" s="19"/>
      <c r="D12" s="19"/>
      <c r="E12" s="19"/>
      <c r="F12" s="19"/>
      <c r="G12" s="19"/>
      <c r="H12" s="19"/>
      <c r="I12" s="19"/>
      <c r="J12" s="20"/>
      <c r="K12" s="14"/>
      <c r="L12" s="14"/>
    </row>
    <row r="13" spans="1:13" ht="30" x14ac:dyDescent="0.2">
      <c r="A13" s="24" t="s">
        <v>30</v>
      </c>
      <c r="B13" s="1" t="s">
        <v>40</v>
      </c>
      <c r="C13" s="14"/>
      <c r="D13" s="14"/>
      <c r="E13" s="14"/>
      <c r="F13" s="16"/>
      <c r="G13" s="16"/>
      <c r="H13" s="16"/>
      <c r="I13" s="14"/>
      <c r="J13" s="34"/>
      <c r="K13" s="35"/>
      <c r="L13" s="35"/>
      <c r="M13" s="6"/>
    </row>
    <row r="14" spans="1:13" ht="30" x14ac:dyDescent="0.2">
      <c r="A14" s="24" t="s">
        <v>31</v>
      </c>
      <c r="B14" s="1" t="s">
        <v>40</v>
      </c>
      <c r="C14" s="14"/>
      <c r="D14" s="14"/>
      <c r="E14" s="14"/>
      <c r="F14" s="16"/>
      <c r="G14" s="16"/>
      <c r="H14" s="16"/>
      <c r="I14" s="14"/>
      <c r="J14" s="21"/>
      <c r="K14" s="14"/>
      <c r="L14" s="14"/>
    </row>
    <row r="15" spans="1:13" x14ac:dyDescent="0.2">
      <c r="A15" s="24" t="s">
        <v>29</v>
      </c>
      <c r="B15" s="1"/>
      <c r="C15" s="14"/>
      <c r="D15" s="14"/>
      <c r="E15" s="14"/>
      <c r="F15" s="16"/>
      <c r="G15" s="16"/>
      <c r="H15" s="16"/>
      <c r="I15" s="14"/>
      <c r="J15" s="21"/>
      <c r="K15" s="14"/>
      <c r="L15" s="14"/>
    </row>
    <row r="16" spans="1:13" x14ac:dyDescent="0.2">
      <c r="B16" s="1"/>
      <c r="C16" s="14"/>
      <c r="D16" s="14"/>
      <c r="E16" s="14"/>
      <c r="F16" s="16"/>
      <c r="G16" s="16"/>
      <c r="H16" s="16"/>
      <c r="I16" s="14"/>
      <c r="J16" s="21"/>
    </row>
    <row r="17" spans="1:12" x14ac:dyDescent="0.2">
      <c r="A17" s="28" t="s">
        <v>19</v>
      </c>
      <c r="B17" s="27" t="s">
        <v>32</v>
      </c>
      <c r="C17" s="19"/>
      <c r="D17" s="19"/>
      <c r="E17" s="19"/>
      <c r="F17" s="19"/>
      <c r="G17" s="19"/>
      <c r="H17" s="19"/>
      <c r="I17" s="19"/>
      <c r="J17" s="20"/>
      <c r="K17" s="14"/>
      <c r="L17" s="14"/>
    </row>
    <row r="18" spans="1:12" x14ac:dyDescent="0.2">
      <c r="A18" s="24" t="s">
        <v>46</v>
      </c>
      <c r="B18" s="1">
        <v>40</v>
      </c>
      <c r="C18" s="14"/>
      <c r="D18" s="14"/>
      <c r="E18" s="14"/>
      <c r="F18" s="16"/>
      <c r="G18" s="16"/>
      <c r="H18" s="16"/>
      <c r="I18" s="14"/>
      <c r="J18" s="21"/>
      <c r="K18" s="14"/>
      <c r="L18" s="14"/>
    </row>
    <row r="19" spans="1:12" x14ac:dyDescent="0.2">
      <c r="A19" s="24" t="s">
        <v>47</v>
      </c>
      <c r="B19" s="1">
        <v>20</v>
      </c>
      <c r="C19" s="14"/>
      <c r="D19" s="14"/>
      <c r="E19" s="14"/>
      <c r="F19" s="16"/>
      <c r="G19" s="16"/>
      <c r="H19" s="16"/>
      <c r="I19" s="14"/>
      <c r="J19" s="21"/>
      <c r="K19" s="14"/>
      <c r="L19" s="14"/>
    </row>
    <row r="20" spans="1:12" x14ac:dyDescent="0.2">
      <c r="A20" s="24" t="s">
        <v>48</v>
      </c>
      <c r="B20" s="1">
        <v>100</v>
      </c>
      <c r="C20" s="14"/>
      <c r="D20" s="14"/>
      <c r="E20" s="14"/>
      <c r="F20" s="16"/>
      <c r="G20" s="16"/>
      <c r="H20" s="16"/>
      <c r="I20" s="14"/>
      <c r="J20" s="21"/>
      <c r="K20" s="14"/>
      <c r="L20" s="14"/>
    </row>
    <row r="21" spans="1:12" x14ac:dyDescent="0.2">
      <c r="A21" s="24" t="s">
        <v>49</v>
      </c>
      <c r="B21" s="1">
        <v>20</v>
      </c>
      <c r="C21" s="14"/>
      <c r="D21" s="14"/>
      <c r="E21" s="14"/>
      <c r="F21" s="16"/>
      <c r="G21" s="16"/>
      <c r="H21" s="16"/>
      <c r="I21" s="14"/>
      <c r="J21" s="21"/>
      <c r="K21" s="14"/>
      <c r="L21" s="14"/>
    </row>
    <row r="22" spans="1:12" x14ac:dyDescent="0.2">
      <c r="A22" s="24" t="s">
        <v>50</v>
      </c>
      <c r="B22" s="1">
        <v>20</v>
      </c>
      <c r="C22" s="14"/>
      <c r="D22" s="14"/>
      <c r="E22" s="14"/>
      <c r="F22" s="16"/>
      <c r="G22" s="16"/>
      <c r="H22" s="16"/>
      <c r="I22" s="14"/>
      <c r="J22" s="21"/>
      <c r="K22" s="14"/>
      <c r="L22" s="14"/>
    </row>
    <row r="23" spans="1:12" x14ac:dyDescent="0.2">
      <c r="A23" s="24" t="s">
        <v>51</v>
      </c>
      <c r="B23" s="1">
        <v>20</v>
      </c>
      <c r="C23" s="14"/>
      <c r="D23" s="14"/>
      <c r="E23" s="14"/>
      <c r="F23" s="16"/>
      <c r="G23" s="16"/>
      <c r="H23" s="16"/>
      <c r="I23" s="14"/>
      <c r="J23" s="21"/>
      <c r="K23" s="14"/>
      <c r="L23" s="14"/>
    </row>
    <row r="24" spans="1:12" x14ac:dyDescent="0.2">
      <c r="A24" s="24" t="s">
        <v>52</v>
      </c>
      <c r="B24" s="1">
        <v>20</v>
      </c>
      <c r="C24" s="14"/>
      <c r="D24" s="14"/>
      <c r="E24" s="14"/>
      <c r="F24" s="16"/>
      <c r="G24" s="16"/>
      <c r="H24" s="16"/>
      <c r="I24" s="14"/>
      <c r="J24" s="21"/>
      <c r="K24" s="14"/>
      <c r="L24" s="14"/>
    </row>
    <row r="25" spans="1:12" x14ac:dyDescent="0.2">
      <c r="A25" s="24" t="s">
        <v>53</v>
      </c>
      <c r="B25" s="1">
        <v>20</v>
      </c>
      <c r="C25" s="14"/>
      <c r="D25" s="14"/>
      <c r="E25" s="14"/>
      <c r="F25" s="16"/>
      <c r="G25" s="16"/>
      <c r="H25" s="16"/>
      <c r="I25" s="14"/>
      <c r="J25" s="21"/>
      <c r="K25" s="14"/>
      <c r="L25" s="14"/>
    </row>
    <row r="26" spans="1:12" x14ac:dyDescent="0.2">
      <c r="A26" s="24" t="s">
        <v>54</v>
      </c>
      <c r="B26" s="1">
        <v>40</v>
      </c>
      <c r="C26" s="14"/>
      <c r="D26" s="14"/>
      <c r="E26" s="14"/>
      <c r="F26" s="16"/>
      <c r="G26" s="16"/>
      <c r="H26" s="16"/>
      <c r="I26" s="14"/>
      <c r="J26" s="21"/>
      <c r="K26" s="14"/>
      <c r="L26" s="14"/>
    </row>
    <row r="27" spans="1:12" x14ac:dyDescent="0.2">
      <c r="A27" s="24" t="s">
        <v>55</v>
      </c>
      <c r="B27" s="1">
        <v>20</v>
      </c>
      <c r="C27" s="14"/>
      <c r="D27" s="14"/>
      <c r="E27" s="14"/>
      <c r="F27" s="16"/>
      <c r="G27" s="16"/>
      <c r="H27" s="16"/>
      <c r="I27" s="14"/>
      <c r="J27" s="21"/>
      <c r="K27" s="14"/>
      <c r="L27" s="14"/>
    </row>
    <row r="28" spans="1:12" x14ac:dyDescent="0.2">
      <c r="A28" s="24" t="s">
        <v>56</v>
      </c>
      <c r="B28" s="1">
        <v>40</v>
      </c>
      <c r="C28" s="14"/>
      <c r="D28" s="14"/>
      <c r="E28" s="14"/>
      <c r="F28" s="16"/>
      <c r="G28" s="16"/>
      <c r="H28" s="16"/>
      <c r="I28" s="14"/>
      <c r="J28" s="21"/>
      <c r="K28" s="14"/>
      <c r="L28" s="14"/>
    </row>
    <row r="29" spans="1:12" x14ac:dyDescent="0.2">
      <c r="A29" s="24" t="s">
        <v>57</v>
      </c>
      <c r="B29" s="1">
        <v>40</v>
      </c>
      <c r="C29" s="14"/>
      <c r="D29" s="14"/>
      <c r="E29" s="14"/>
      <c r="F29" s="16"/>
      <c r="G29" s="16"/>
      <c r="H29" s="16"/>
      <c r="I29" s="14"/>
      <c r="J29" s="21"/>
      <c r="K29" s="14"/>
      <c r="L29" s="14"/>
    </row>
    <row r="30" spans="1:12" x14ac:dyDescent="0.2">
      <c r="A30" s="24" t="s">
        <v>58</v>
      </c>
      <c r="B30" s="1">
        <v>20</v>
      </c>
      <c r="C30" s="14"/>
      <c r="D30" s="14"/>
      <c r="E30" s="14"/>
      <c r="F30" s="16"/>
      <c r="G30" s="16"/>
      <c r="H30" s="16"/>
      <c r="I30" s="14"/>
      <c r="J30" s="21"/>
      <c r="K30" s="14"/>
      <c r="L30" s="14"/>
    </row>
    <row r="31" spans="1:12" x14ac:dyDescent="0.2">
      <c r="A31" s="15"/>
      <c r="B31" s="1"/>
      <c r="C31" s="14"/>
      <c r="D31" s="14"/>
      <c r="E31" s="14"/>
      <c r="F31" s="16"/>
      <c r="G31" s="16"/>
      <c r="H31" s="16"/>
      <c r="I31" s="14"/>
      <c r="J31" s="21"/>
      <c r="K31" s="14"/>
      <c r="L31" s="14"/>
    </row>
    <row r="32" spans="1:12" x14ac:dyDescent="0.2">
      <c r="A32" s="28" t="s">
        <v>37</v>
      </c>
      <c r="B32" s="18"/>
      <c r="C32" s="19"/>
      <c r="D32" s="19"/>
      <c r="E32" s="19"/>
      <c r="F32" s="19"/>
      <c r="G32" s="19"/>
      <c r="H32" s="19"/>
      <c r="I32" s="19"/>
      <c r="J32" s="20"/>
      <c r="K32" s="14"/>
      <c r="L32" s="14"/>
    </row>
    <row r="33" spans="1:17" x14ac:dyDescent="0.2">
      <c r="A33" s="24" t="s">
        <v>16</v>
      </c>
      <c r="B33" s="1" t="s">
        <v>61</v>
      </c>
      <c r="C33" s="32"/>
      <c r="D33" s="32"/>
      <c r="E33" s="14"/>
      <c r="F33" s="33"/>
      <c r="G33" s="33"/>
      <c r="H33" s="16"/>
      <c r="I33" s="14"/>
      <c r="J33" s="21"/>
      <c r="K33" s="14"/>
      <c r="L33" s="14"/>
    </row>
    <row r="34" spans="1:17" x14ac:dyDescent="0.2">
      <c r="A34" s="24" t="s">
        <v>17</v>
      </c>
      <c r="B34" s="1" t="s">
        <v>61</v>
      </c>
      <c r="C34" s="32"/>
      <c r="D34" s="32"/>
      <c r="E34" s="14"/>
      <c r="F34" s="33"/>
      <c r="G34" s="33"/>
      <c r="H34" s="16"/>
      <c r="I34" s="14"/>
      <c r="J34" s="21"/>
      <c r="K34" s="14"/>
      <c r="L34" s="14"/>
    </row>
    <row r="35" spans="1:17" x14ac:dyDescent="0.2">
      <c r="A35" s="24" t="s">
        <v>25</v>
      </c>
      <c r="B35" s="1" t="s">
        <v>61</v>
      </c>
      <c r="C35" s="32"/>
      <c r="D35" s="32"/>
      <c r="E35" s="14"/>
      <c r="F35" s="33"/>
      <c r="G35" s="33"/>
      <c r="H35" s="16"/>
      <c r="I35" s="14"/>
      <c r="J35" s="21"/>
      <c r="K35" s="14"/>
      <c r="L35" s="14"/>
    </row>
    <row r="36" spans="1:17" x14ac:dyDescent="0.2">
      <c r="A36" s="24" t="s">
        <v>83</v>
      </c>
      <c r="B36" s="1" t="s">
        <v>36</v>
      </c>
      <c r="C36" s="14"/>
      <c r="D36" s="14"/>
      <c r="E36" s="14"/>
      <c r="F36" s="16"/>
      <c r="G36" s="16"/>
      <c r="H36" s="16"/>
      <c r="I36" s="14"/>
      <c r="J36" s="21"/>
      <c r="K36" s="14"/>
      <c r="L36" s="14"/>
      <c r="O36" s="15" t="str">
        <f ca="1">CELL("type",F18)</f>
        <v>b</v>
      </c>
      <c r="Q36" s="15">
        <f ca="1">IF(O36="b",1,0)</f>
        <v>1</v>
      </c>
    </row>
    <row r="37" spans="1:17" x14ac:dyDescent="0.2">
      <c r="A37" s="24" t="s">
        <v>38</v>
      </c>
      <c r="B37" s="1" t="s">
        <v>39</v>
      </c>
      <c r="C37" s="14"/>
      <c r="D37" s="14"/>
      <c r="E37" s="14"/>
      <c r="F37" s="14"/>
      <c r="G37" s="14"/>
      <c r="H37" s="14"/>
      <c r="I37" s="14"/>
      <c r="J37" s="17"/>
      <c r="K37" s="14"/>
      <c r="L37" s="14"/>
    </row>
    <row r="38" spans="1:17" x14ac:dyDescent="0.2">
      <c r="A38" s="29"/>
      <c r="B38" s="1"/>
      <c r="C38" s="14"/>
      <c r="D38" s="14"/>
      <c r="E38" s="14"/>
      <c r="F38" s="14"/>
      <c r="G38" s="14"/>
      <c r="H38" s="14"/>
      <c r="I38" s="14"/>
      <c r="J38" s="17"/>
      <c r="K38" s="14"/>
      <c r="L38" s="14"/>
    </row>
    <row r="39" spans="1:17" x14ac:dyDescent="0.2">
      <c r="A39" s="28" t="s">
        <v>5</v>
      </c>
      <c r="B39" s="18"/>
      <c r="C39" s="19"/>
      <c r="D39" s="19"/>
      <c r="E39" s="19"/>
      <c r="F39" s="19"/>
      <c r="G39" s="19"/>
      <c r="H39" s="19"/>
      <c r="I39" s="19"/>
      <c r="J39" s="20"/>
      <c r="K39" s="14"/>
      <c r="L39" s="14"/>
    </row>
    <row r="40" spans="1:17" x14ac:dyDescent="0.2">
      <c r="A40" s="24" t="s">
        <v>27</v>
      </c>
      <c r="B40" s="1" t="s">
        <v>34</v>
      </c>
      <c r="C40" s="14"/>
      <c r="D40" s="14"/>
      <c r="E40" s="14"/>
      <c r="F40" s="14"/>
      <c r="G40" s="14"/>
      <c r="H40" s="14"/>
      <c r="I40" s="14"/>
      <c r="J40" s="17"/>
      <c r="K40" s="14"/>
      <c r="L40" s="14"/>
    </row>
    <row r="41" spans="1:17" x14ac:dyDescent="0.2">
      <c r="A41" s="24" t="s">
        <v>21</v>
      </c>
      <c r="B41" s="1" t="s">
        <v>35</v>
      </c>
      <c r="C41" s="14"/>
      <c r="D41" s="14"/>
      <c r="E41" s="14"/>
      <c r="F41" s="14"/>
      <c r="G41" s="14"/>
      <c r="H41" s="14"/>
      <c r="I41" s="14"/>
      <c r="J41" s="17"/>
      <c r="K41" s="14"/>
      <c r="L41" s="14"/>
    </row>
    <row r="42" spans="1:17" x14ac:dyDescent="0.2">
      <c r="A42" s="24" t="s">
        <v>22</v>
      </c>
      <c r="B42" s="1" t="s">
        <v>35</v>
      </c>
      <c r="C42" s="14"/>
      <c r="D42" s="14"/>
      <c r="E42" s="14"/>
      <c r="F42" s="14"/>
      <c r="G42" s="14"/>
      <c r="H42" s="14"/>
      <c r="I42" s="14"/>
      <c r="J42" s="17"/>
      <c r="K42" s="14"/>
      <c r="L42" s="14"/>
    </row>
    <row r="43" spans="1:17" ht="14.25" customHeight="1" x14ac:dyDescent="0.2">
      <c r="A43" s="24" t="s">
        <v>26</v>
      </c>
      <c r="B43" s="1" t="s">
        <v>35</v>
      </c>
      <c r="C43" s="14"/>
      <c r="D43" s="14"/>
      <c r="E43" s="14"/>
      <c r="F43" s="14"/>
      <c r="G43" s="14"/>
      <c r="H43" s="14"/>
      <c r="I43" s="14"/>
      <c r="J43" s="17"/>
      <c r="K43" s="14"/>
      <c r="L43" s="14"/>
    </row>
    <row r="44" spans="1:17" ht="14.25" customHeight="1" x14ac:dyDescent="0.2">
      <c r="B44" s="1"/>
      <c r="C44" s="14"/>
      <c r="D44" s="14"/>
      <c r="E44" s="14"/>
      <c r="F44" s="14"/>
      <c r="G44" s="14"/>
      <c r="H44" s="14"/>
      <c r="I44" s="14"/>
      <c r="J44" s="17"/>
      <c r="K44" s="14"/>
      <c r="L44" s="14"/>
    </row>
    <row r="45" spans="1:17" x14ac:dyDescent="0.2">
      <c r="A45" s="30" t="s">
        <v>3</v>
      </c>
      <c r="B45" s="18"/>
      <c r="C45" s="19"/>
      <c r="D45" s="19"/>
      <c r="E45" s="19"/>
      <c r="F45" s="19"/>
      <c r="G45" s="19"/>
      <c r="H45" s="19"/>
      <c r="I45" s="19"/>
      <c r="J45" s="20"/>
      <c r="K45" s="14"/>
      <c r="L45" s="14"/>
    </row>
    <row r="46" spans="1:17" x14ac:dyDescent="0.2">
      <c r="A46" s="24" t="s">
        <v>28</v>
      </c>
      <c r="B46" s="1" t="s">
        <v>60</v>
      </c>
      <c r="C46" s="14"/>
      <c r="D46" s="14"/>
      <c r="E46" s="14"/>
      <c r="F46" s="14"/>
      <c r="G46" s="14"/>
      <c r="H46" s="14"/>
      <c r="I46" s="14"/>
      <c r="J46" s="17"/>
      <c r="K46" s="14"/>
      <c r="L46" s="14"/>
    </row>
    <row r="47" spans="1:17" ht="19.5" customHeight="1" x14ac:dyDescent="0.2">
      <c r="A47" s="24" t="s">
        <v>82</v>
      </c>
      <c r="B47" s="1" t="s">
        <v>59</v>
      </c>
      <c r="C47" s="14"/>
      <c r="D47" s="14"/>
      <c r="E47" s="14"/>
      <c r="F47" s="14"/>
      <c r="G47" s="14"/>
      <c r="H47" s="14"/>
      <c r="I47" s="14"/>
      <c r="J47" s="17"/>
      <c r="K47" s="14"/>
      <c r="L47" s="14"/>
    </row>
    <row r="48" spans="1:17" x14ac:dyDescent="0.2">
      <c r="B48" s="1"/>
      <c r="C48" s="14"/>
      <c r="D48" s="14"/>
      <c r="E48" s="14"/>
      <c r="F48" s="14"/>
      <c r="G48" s="14"/>
      <c r="H48" s="14"/>
      <c r="I48" s="14"/>
      <c r="J48" s="17"/>
      <c r="K48" s="14"/>
      <c r="L48" s="14"/>
    </row>
    <row r="49" spans="1:12" x14ac:dyDescent="0.2">
      <c r="B49" s="1"/>
      <c r="C49" s="14"/>
      <c r="D49" s="14"/>
      <c r="E49" s="14"/>
      <c r="F49" s="14"/>
      <c r="G49" s="14"/>
      <c r="H49" s="14"/>
      <c r="I49" s="14"/>
      <c r="J49" s="17"/>
      <c r="K49" s="14"/>
      <c r="L49" s="14"/>
    </row>
    <row r="50" spans="1:12" x14ac:dyDescent="0.2">
      <c r="A50" s="29"/>
      <c r="B50" s="1"/>
      <c r="C50" s="14"/>
      <c r="D50" s="14"/>
      <c r="E50" s="14"/>
      <c r="F50" s="14"/>
      <c r="G50" s="14"/>
      <c r="H50" s="14"/>
      <c r="I50" s="14"/>
      <c r="J50" s="17"/>
      <c r="K50" s="14"/>
      <c r="L50" s="14"/>
    </row>
    <row r="51" spans="1:12" x14ac:dyDescent="0.2">
      <c r="B51" s="1"/>
      <c r="C51" s="14"/>
      <c r="D51" s="14"/>
      <c r="E51" s="14"/>
      <c r="F51" s="14"/>
      <c r="G51" s="14"/>
      <c r="H51" s="14"/>
      <c r="I51" s="14"/>
      <c r="J51" s="17"/>
      <c r="K51" s="14"/>
      <c r="L51" s="14"/>
    </row>
    <row r="52" spans="1:12" x14ac:dyDescent="0.2">
      <c r="B52" s="1"/>
      <c r="C52" s="14"/>
      <c r="D52" s="14"/>
      <c r="E52" s="14"/>
      <c r="F52" s="14"/>
      <c r="G52" s="14"/>
      <c r="H52" s="14"/>
      <c r="I52" s="14"/>
      <c r="J52" s="17"/>
      <c r="K52" s="14"/>
      <c r="L52" s="14"/>
    </row>
    <row r="53" spans="1:12" x14ac:dyDescent="0.2">
      <c r="B53" s="1"/>
      <c r="C53" s="14"/>
      <c r="D53" s="14"/>
      <c r="E53" s="14"/>
      <c r="F53" s="14"/>
      <c r="G53" s="14"/>
      <c r="H53" s="14"/>
      <c r="I53" s="14"/>
      <c r="J53" s="17"/>
      <c r="K53" s="14"/>
      <c r="L53" s="14"/>
    </row>
    <row r="54" spans="1:12" x14ac:dyDescent="0.2">
      <c r="J54" s="22"/>
      <c r="K54" s="14"/>
      <c r="L54" s="14"/>
    </row>
    <row r="55" spans="1:12" x14ac:dyDescent="0.2">
      <c r="J55" s="22"/>
      <c r="K55" s="14"/>
      <c r="L55" s="14"/>
    </row>
    <row r="56" spans="1:12" x14ac:dyDescent="0.2">
      <c r="A56" s="15"/>
      <c r="J56" s="22"/>
      <c r="K56" s="14"/>
      <c r="L56" s="14"/>
    </row>
    <row r="57" spans="1:12" x14ac:dyDescent="0.2">
      <c r="A57" s="15"/>
      <c r="C57" s="14"/>
      <c r="D57" s="14"/>
      <c r="E57" s="14"/>
      <c r="F57" s="14"/>
      <c r="G57" s="14"/>
      <c r="H57" s="14"/>
      <c r="I57" s="14"/>
      <c r="J57" s="23"/>
      <c r="K57" s="14"/>
      <c r="L57" s="14"/>
    </row>
    <row r="58" spans="1:12" x14ac:dyDescent="0.2">
      <c r="A58" s="15"/>
      <c r="K58" s="14"/>
      <c r="L58" s="14"/>
    </row>
    <row r="59" spans="1:12" x14ac:dyDescent="0.2">
      <c r="A59" s="15"/>
      <c r="K59" s="14"/>
      <c r="L59" s="14"/>
    </row>
    <row r="60" spans="1:12" x14ac:dyDescent="0.2">
      <c r="A60" s="15"/>
      <c r="L60" s="14"/>
    </row>
    <row r="65" s="15" customFormat="1" x14ac:dyDescent="0.2"/>
    <row r="66" s="15" customFormat="1" x14ac:dyDescent="0.2"/>
    <row r="67" s="15" customFormat="1" x14ac:dyDescent="0.2"/>
    <row r="68" s="15" customFormat="1" x14ac:dyDescent="0.2"/>
    <row r="69" s="15" customFormat="1" x14ac:dyDescent="0.2"/>
  </sheetData>
  <phoneticPr fontId="2" type="noConversion"/>
  <conditionalFormatting sqref="I4:I9">
    <cfRule type="colorScale" priority="11">
      <colorScale>
        <cfvo type="min"/>
        <cfvo type="max"/>
        <color rgb="FFFCFCFF"/>
        <color rgb="FF63BE7B"/>
      </colorScale>
    </cfRule>
  </conditionalFormatting>
  <conditionalFormatting sqref="C33:J36 C18:J31 C14:J16">
    <cfRule type="colorScale" priority="10">
      <colorScale>
        <cfvo type="min"/>
        <cfvo type="max"/>
        <color rgb="FFFCFCFF"/>
        <color rgb="FF63BE7B"/>
      </colorScale>
    </cfRule>
  </conditionalFormatting>
  <conditionalFormatting sqref="C13:I13">
    <cfRule type="colorScale" priority="6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K15" sqref="K15"/>
    </sheetView>
  </sheetViews>
  <sheetFormatPr defaultRowHeight="15" x14ac:dyDescent="0.25"/>
  <cols>
    <col min="1" max="1" width="29" customWidth="1"/>
    <col min="2" max="2" width="17.5703125" customWidth="1"/>
    <col min="3" max="3" width="12.7109375" customWidth="1"/>
    <col min="4" max="4" width="11.5703125" customWidth="1"/>
    <col min="5" max="5" width="11.42578125" customWidth="1"/>
    <col min="6" max="7" width="13.42578125" bestFit="1" customWidth="1"/>
    <col min="8" max="8" width="11" customWidth="1"/>
  </cols>
  <sheetData>
    <row r="1" spans="1:10" ht="39.75" x14ac:dyDescent="0.25">
      <c r="A1" s="25" t="s">
        <v>73</v>
      </c>
      <c r="B1" s="2"/>
      <c r="C1" s="3" t="s">
        <v>67</v>
      </c>
      <c r="D1" s="3" t="s">
        <v>68</v>
      </c>
      <c r="E1" s="3" t="s">
        <v>69</v>
      </c>
      <c r="F1" s="3" t="s">
        <v>70</v>
      </c>
      <c r="G1" s="3" t="s">
        <v>71</v>
      </c>
      <c r="H1" s="3" t="s">
        <v>72</v>
      </c>
    </row>
    <row r="2" spans="1:10" ht="15.75" x14ac:dyDescent="0.25">
      <c r="A2" s="36" t="s">
        <v>7</v>
      </c>
      <c r="B2" s="43"/>
      <c r="C2" s="71">
        <v>39629</v>
      </c>
      <c r="D2" s="71">
        <v>39994</v>
      </c>
      <c r="E2" s="71">
        <v>40359</v>
      </c>
      <c r="F2" s="71">
        <v>40724</v>
      </c>
      <c r="G2" s="71">
        <v>41090</v>
      </c>
      <c r="H2" s="71">
        <v>41455</v>
      </c>
    </row>
    <row r="3" spans="1:10" ht="15.75" x14ac:dyDescent="0.25">
      <c r="A3" s="65" t="s">
        <v>8</v>
      </c>
      <c r="B3" s="66" t="s">
        <v>20</v>
      </c>
      <c r="C3" s="67"/>
      <c r="D3" s="68"/>
      <c r="E3" s="68"/>
      <c r="F3" s="68"/>
      <c r="G3" s="67"/>
      <c r="H3" s="67"/>
    </row>
    <row r="4" spans="1:10" ht="30.75" x14ac:dyDescent="0.25">
      <c r="A4" s="82" t="s">
        <v>9</v>
      </c>
      <c r="B4" s="83">
        <v>25</v>
      </c>
      <c r="C4" s="69">
        <f>SUM(C5:C10)/6</f>
        <v>1.05</v>
      </c>
      <c r="D4" s="69">
        <f>SUM(D5:D10)/6</f>
        <v>1.5666666666666664</v>
      </c>
      <c r="E4" s="69">
        <f t="shared" ref="E4:H4" si="0">SUM(E5:E10)/6</f>
        <v>2.0666666666666669</v>
      </c>
      <c r="F4" s="69">
        <f t="shared" si="0"/>
        <v>2.5500000000000003</v>
      </c>
      <c r="G4" s="69">
        <f t="shared" si="0"/>
        <v>2.9833333333333329</v>
      </c>
      <c r="H4" s="86">
        <f t="shared" si="0"/>
        <v>3.3166666666666669</v>
      </c>
      <c r="J4" t="s">
        <v>93</v>
      </c>
    </row>
    <row r="5" spans="1:10" ht="15.75" x14ac:dyDescent="0.25">
      <c r="A5" s="82" t="s">
        <v>2</v>
      </c>
      <c r="B5" s="84" t="s">
        <v>74</v>
      </c>
      <c r="C5" s="69">
        <v>1</v>
      </c>
      <c r="D5" s="69">
        <v>1.1000000000000001</v>
      </c>
      <c r="E5" s="69">
        <v>2.2999999999999998</v>
      </c>
      <c r="F5" s="69">
        <v>2.7</v>
      </c>
      <c r="G5" s="69">
        <v>2.9</v>
      </c>
      <c r="H5" s="86">
        <v>3.1</v>
      </c>
    </row>
    <row r="6" spans="1:10" ht="15.75" x14ac:dyDescent="0.25">
      <c r="A6" s="82" t="s">
        <v>1</v>
      </c>
      <c r="B6" s="84" t="s">
        <v>40</v>
      </c>
      <c r="C6" s="69">
        <v>0.9</v>
      </c>
      <c r="D6" s="69">
        <v>1.2</v>
      </c>
      <c r="E6" s="69">
        <v>1.4</v>
      </c>
      <c r="F6" s="69">
        <v>2.2999999999999998</v>
      </c>
      <c r="G6" s="69">
        <v>2.9</v>
      </c>
      <c r="H6" s="86">
        <v>2.9</v>
      </c>
    </row>
    <row r="7" spans="1:10" ht="32.25" customHeight="1" x14ac:dyDescent="0.25">
      <c r="A7" s="82" t="s">
        <v>79</v>
      </c>
      <c r="B7" s="84" t="s">
        <v>45</v>
      </c>
      <c r="C7" s="69">
        <v>0.5</v>
      </c>
      <c r="D7" s="69">
        <v>0.9</v>
      </c>
      <c r="E7" s="69">
        <v>1</v>
      </c>
      <c r="F7" s="69">
        <v>1.3</v>
      </c>
      <c r="G7" s="69">
        <v>1.8</v>
      </c>
      <c r="H7" s="86">
        <v>2.2999999999999998</v>
      </c>
    </row>
    <row r="8" spans="1:10" ht="18.75" customHeight="1" x14ac:dyDescent="0.25">
      <c r="A8" s="82" t="s">
        <v>6</v>
      </c>
      <c r="B8" s="84" t="s">
        <v>75</v>
      </c>
      <c r="C8" s="69">
        <v>1.1000000000000001</v>
      </c>
      <c r="D8" s="69">
        <v>1.9</v>
      </c>
      <c r="E8" s="69">
        <v>2.5</v>
      </c>
      <c r="F8" s="69">
        <v>3.2</v>
      </c>
      <c r="G8" s="69">
        <v>3.5</v>
      </c>
      <c r="H8" s="86">
        <v>3.8</v>
      </c>
    </row>
    <row r="9" spans="1:10" ht="20.25" customHeight="1" x14ac:dyDescent="0.25">
      <c r="A9" s="82" t="s">
        <v>77</v>
      </c>
      <c r="B9" s="84" t="s">
        <v>42</v>
      </c>
      <c r="C9" s="69">
        <v>1.3</v>
      </c>
      <c r="D9" s="69">
        <v>2</v>
      </c>
      <c r="E9" s="69">
        <v>2.2999999999999998</v>
      </c>
      <c r="F9" s="69">
        <v>2.5</v>
      </c>
      <c r="G9" s="69">
        <v>3</v>
      </c>
      <c r="H9" s="86">
        <v>4</v>
      </c>
    </row>
    <row r="10" spans="1:10" ht="33" customHeight="1" x14ac:dyDescent="0.25">
      <c r="A10" s="82" t="s">
        <v>78</v>
      </c>
      <c r="B10" s="84" t="s">
        <v>76</v>
      </c>
      <c r="C10" s="69">
        <v>1.5</v>
      </c>
      <c r="D10" s="69">
        <v>2.2999999999999998</v>
      </c>
      <c r="E10" s="69">
        <v>2.9</v>
      </c>
      <c r="F10" s="69">
        <v>3.3</v>
      </c>
      <c r="G10" s="69">
        <v>3.8</v>
      </c>
      <c r="H10" s="86">
        <v>3.8</v>
      </c>
    </row>
    <row r="11" spans="1:10" ht="15.75" x14ac:dyDescent="0.25">
      <c r="A11" s="2"/>
      <c r="B11" s="2"/>
      <c r="C11" s="2"/>
      <c r="D11" s="2"/>
      <c r="E11" s="2"/>
      <c r="F11" s="2"/>
      <c r="G11" s="2"/>
      <c r="H11" s="2"/>
    </row>
    <row r="12" spans="1:10" s="72" customFormat="1" ht="15.75" x14ac:dyDescent="0.25">
      <c r="A12" s="73"/>
      <c r="B12" s="74"/>
      <c r="C12" s="75"/>
      <c r="D12" s="75"/>
      <c r="E12" s="75"/>
      <c r="F12" s="75"/>
      <c r="G12" s="75"/>
      <c r="H12" s="75"/>
      <c r="I12" s="76"/>
    </row>
    <row r="13" spans="1:10" s="72" customFormat="1" ht="15.75" x14ac:dyDescent="0.25">
      <c r="A13" s="77"/>
      <c r="B13" s="78"/>
      <c r="C13" s="79"/>
      <c r="D13" s="79"/>
      <c r="E13" s="79"/>
      <c r="F13" s="80"/>
      <c r="G13" s="80"/>
      <c r="H13" s="80"/>
      <c r="I13" s="76"/>
    </row>
    <row r="14" spans="1:10" s="72" customFormat="1" ht="15.75" x14ac:dyDescent="0.25">
      <c r="A14" s="77"/>
      <c r="B14" s="78"/>
      <c r="C14" s="79"/>
      <c r="D14" s="79"/>
      <c r="E14" s="79"/>
      <c r="F14" s="80"/>
      <c r="G14" s="80"/>
      <c r="H14" s="80"/>
      <c r="I14" s="76"/>
    </row>
    <row r="15" spans="1:10" s="72" customFormat="1" ht="15.75" x14ac:dyDescent="0.25">
      <c r="A15" s="77"/>
      <c r="B15" s="78"/>
      <c r="C15" s="79"/>
      <c r="D15" s="79"/>
      <c r="E15" s="79"/>
      <c r="F15" s="80"/>
      <c r="G15" s="80"/>
      <c r="H15" s="80"/>
      <c r="I15" s="76"/>
    </row>
    <row r="16" spans="1:10" s="72" customFormat="1" ht="15.75" x14ac:dyDescent="0.25">
      <c r="A16" s="77"/>
      <c r="B16" s="78"/>
      <c r="C16" s="79"/>
      <c r="D16" s="79"/>
      <c r="E16" s="79"/>
      <c r="F16" s="80"/>
      <c r="G16" s="80"/>
      <c r="H16" s="80"/>
      <c r="I16" s="76"/>
    </row>
    <row r="17" spans="1:9" s="72" customFormat="1" x14ac:dyDescent="0.25">
      <c r="A17" s="76"/>
      <c r="B17" s="76"/>
      <c r="C17" s="76"/>
      <c r="D17" s="76"/>
      <c r="E17" s="76"/>
      <c r="F17" s="76"/>
      <c r="G17" s="76"/>
      <c r="H17" s="76"/>
      <c r="I17" s="76"/>
    </row>
    <row r="18" spans="1:9" x14ac:dyDescent="0.25">
      <c r="A18" s="81"/>
      <c r="B18" s="81"/>
      <c r="C18" s="81"/>
      <c r="D18" s="81"/>
      <c r="E18" s="81"/>
      <c r="F18" s="81"/>
      <c r="G18" s="81"/>
      <c r="H18" s="81"/>
      <c r="I18" s="81"/>
    </row>
  </sheetData>
  <conditionalFormatting sqref="C14:G14 C16:G16">
    <cfRule type="colorScale" priority="78">
      <colorScale>
        <cfvo type="min"/>
        <cfvo type="max"/>
        <color rgb="FFFCFCFF"/>
        <color rgb="FF63BE7B"/>
      </colorScale>
    </cfRule>
  </conditionalFormatting>
  <conditionalFormatting sqref="F13:G13">
    <cfRule type="colorScale" priority="74">
      <colorScale>
        <cfvo type="min"/>
        <cfvo type="max"/>
        <color rgb="FFFCFCFF"/>
        <color rgb="FF63BE7B"/>
      </colorScale>
    </cfRule>
  </conditionalFormatting>
  <conditionalFormatting sqref="C15:G15">
    <cfRule type="cellIs" dxfId="38" priority="63" operator="between">
      <formula>70</formula>
      <formula>85</formula>
    </cfRule>
    <cfRule type="cellIs" dxfId="37" priority="64" operator="between">
      <formula>0.1</formula>
      <formula>70</formula>
    </cfRule>
    <cfRule type="cellIs" dxfId="36" priority="65" operator="greaterThan">
      <formula>85</formula>
    </cfRule>
  </conditionalFormatting>
  <conditionalFormatting sqref="H14 H16">
    <cfRule type="colorScale" priority="57">
      <colorScale>
        <cfvo type="min"/>
        <cfvo type="max"/>
        <color rgb="FFFCFCFF"/>
        <color rgb="FF63BE7B"/>
      </colorScale>
    </cfRule>
  </conditionalFormatting>
  <conditionalFormatting sqref="H13">
    <cfRule type="colorScale" priority="56">
      <colorScale>
        <cfvo type="min"/>
        <cfvo type="max"/>
        <color rgb="FFFCFCFF"/>
        <color rgb="FF63BE7B"/>
      </colorScale>
    </cfRule>
  </conditionalFormatting>
  <conditionalFormatting sqref="H15">
    <cfRule type="cellIs" dxfId="35" priority="49" operator="between">
      <formula>70</formula>
      <formula>85</formula>
    </cfRule>
    <cfRule type="cellIs" dxfId="34" priority="50" operator="between">
      <formula>0.1</formula>
      <formula>70</formula>
    </cfRule>
    <cfRule type="cellIs" dxfId="33" priority="51" operator="greaterThan">
      <formula>85</formula>
    </cfRule>
  </conditionalFormatting>
  <conditionalFormatting sqref="C4:C10">
    <cfRule type="cellIs" dxfId="32" priority="36" operator="greaterThan">
      <formula>0.9</formula>
    </cfRule>
    <cfRule type="cellIs" dxfId="31" priority="37" operator="between">
      <formula>0.4</formula>
      <formula>0.9</formula>
    </cfRule>
    <cfRule type="cellIs" dxfId="30" priority="38" operator="lessThan">
      <formula>0.4</formula>
    </cfRule>
  </conditionalFormatting>
  <conditionalFormatting sqref="D5:D10">
    <cfRule type="cellIs" dxfId="29" priority="32" operator="greaterThan">
      <formula>1.9</formula>
    </cfRule>
    <cfRule type="cellIs" dxfId="28" priority="33" operator="between">
      <formula>1</formula>
      <formula>1.9</formula>
    </cfRule>
    <cfRule type="cellIs" dxfId="27" priority="34" operator="lessThan">
      <formula>1</formula>
    </cfRule>
  </conditionalFormatting>
  <conditionalFormatting sqref="E5:E10">
    <cfRule type="cellIs" dxfId="26" priority="29" operator="greaterThan">
      <formula>2.9</formula>
    </cfRule>
    <cfRule type="cellIs" dxfId="25" priority="30" operator="between">
      <formula>2</formula>
      <formula>2.9</formula>
    </cfRule>
    <cfRule type="cellIs" dxfId="24" priority="31" operator="lessThan">
      <formula>2</formula>
    </cfRule>
  </conditionalFormatting>
  <conditionalFormatting sqref="F5:F10">
    <cfRule type="cellIs" dxfId="23" priority="26" operator="greaterThan">
      <formula>3.5</formula>
    </cfRule>
    <cfRule type="cellIs" dxfId="22" priority="27" operator="between">
      <formula>2.5</formula>
      <formula>3.5</formula>
    </cfRule>
    <cfRule type="cellIs" dxfId="21" priority="28" operator="lessThan">
      <formula>2.5</formula>
    </cfRule>
  </conditionalFormatting>
  <conditionalFormatting sqref="G5:G10">
    <cfRule type="cellIs" dxfId="20" priority="22" operator="greaterThan">
      <formula>3.9</formula>
    </cfRule>
    <cfRule type="cellIs" dxfId="19" priority="23" operator="between">
      <formula>3</formula>
      <formula>3.9</formula>
    </cfRule>
    <cfRule type="cellIs" dxfId="18" priority="24" operator="lessThan">
      <formula>3</formula>
    </cfRule>
  </conditionalFormatting>
  <conditionalFormatting sqref="H5:H10">
    <cfRule type="cellIs" dxfId="17" priority="19" operator="greaterThan">
      <formula>3.9</formula>
    </cfRule>
    <cfRule type="cellIs" dxfId="16" priority="20" operator="between">
      <formula>3</formula>
      <formula>3.9</formula>
    </cfRule>
    <cfRule type="cellIs" dxfId="15" priority="21" operator="lessThan">
      <formula>3</formula>
    </cfRule>
  </conditionalFormatting>
  <conditionalFormatting sqref="E4">
    <cfRule type="cellIs" dxfId="14" priority="13" operator="greaterThan">
      <formula>2.9</formula>
    </cfRule>
    <cfRule type="cellIs" dxfId="13" priority="14" operator="between">
      <formula>2</formula>
      <formula>2.9</formula>
    </cfRule>
    <cfRule type="cellIs" dxfId="12" priority="15" operator="lessThan">
      <formula>2</formula>
    </cfRule>
  </conditionalFormatting>
  <conditionalFormatting sqref="F4">
    <cfRule type="cellIs" dxfId="11" priority="10" operator="greaterThan">
      <formula>3.5</formula>
    </cfRule>
    <cfRule type="cellIs" dxfId="10" priority="11" operator="between">
      <formula>2.5</formula>
      <formula>3.5</formula>
    </cfRule>
    <cfRule type="cellIs" dxfId="9" priority="12" operator="lessThan">
      <formula>2.5</formula>
    </cfRule>
  </conditionalFormatting>
  <conditionalFormatting sqref="G4">
    <cfRule type="cellIs" dxfId="8" priority="7" operator="greaterThan">
      <formula>3.9</formula>
    </cfRule>
    <cfRule type="cellIs" dxfId="7" priority="8" operator="between">
      <formula>3</formula>
      <formula>3.9</formula>
    </cfRule>
    <cfRule type="cellIs" dxfId="6" priority="9" operator="lessThan">
      <formula>3</formula>
    </cfRule>
  </conditionalFormatting>
  <conditionalFormatting sqref="H4">
    <cfRule type="cellIs" dxfId="5" priority="4" operator="greaterThan">
      <formula>3.9</formula>
    </cfRule>
    <cfRule type="cellIs" dxfId="4" priority="5" operator="between">
      <formula>3</formula>
      <formula>3.9</formula>
    </cfRule>
    <cfRule type="cellIs" dxfId="3" priority="6" operator="lessThan">
      <formula>3</formula>
    </cfRule>
  </conditionalFormatting>
  <conditionalFormatting sqref="D4">
    <cfRule type="cellIs" dxfId="2" priority="1" operator="greaterThan">
      <formula>1.9</formula>
    </cfRule>
    <cfRule type="cellIs" dxfId="1" priority="2" operator="between">
      <formula>1</formula>
      <formula>1.9</formula>
    </cfRule>
    <cfRule type="cellIs" dxfId="0" priority="3" operator="lessThan">
      <formula>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Intern</vt:lpstr>
      <vt:lpstr>PGY2</vt:lpstr>
      <vt:lpstr>PGY3</vt:lpstr>
      <vt:lpstr>Profile by 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Dinh La, Thi</cp:lastModifiedBy>
  <cp:lastPrinted>2014-01-23T22:37:50Z</cp:lastPrinted>
  <dcterms:created xsi:type="dcterms:W3CDTF">2011-08-04T15:44:51Z</dcterms:created>
  <dcterms:modified xsi:type="dcterms:W3CDTF">2015-03-04T17:50:40Z</dcterms:modified>
</cp:coreProperties>
</file>