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lga0\Desktop\"/>
    </mc:Choice>
  </mc:AlternateContent>
  <bookViews>
    <workbookView xWindow="0" yWindow="0" windowWidth="22935" windowHeight="9840" tabRatio="500"/>
  </bookViews>
  <sheets>
    <sheet name="TotalEnrollment" sheetId="1" r:id="rId1"/>
    <sheet name="forMaps" sheetId="2" state="hidden" r:id="rId2"/>
  </sheets>
  <definedNames>
    <definedName name="IDX" localSheetId="1">forMaps!#REF!</definedName>
    <definedName name="IDX" localSheetId="0">TotalEnrollment!#REF!</definedName>
  </definedNames>
  <calcPr calcId="162913"/>
</workbook>
</file>

<file path=xl/calcChain.xml><?xml version="1.0" encoding="utf-8"?>
<calcChain xmlns="http://schemas.openxmlformats.org/spreadsheetml/2006/main">
  <c r="K59" i="2" l="1"/>
  <c r="F59" i="2"/>
  <c r="K58" i="2"/>
  <c r="F58" i="2"/>
  <c r="K57" i="2"/>
  <c r="F57" i="2"/>
  <c r="K56" i="2"/>
  <c r="F56" i="2"/>
  <c r="K55" i="2"/>
  <c r="F55" i="2"/>
  <c r="K54" i="2"/>
  <c r="F54" i="2"/>
  <c r="K53" i="2"/>
  <c r="F53" i="2"/>
  <c r="K52" i="2"/>
  <c r="F52" i="2"/>
  <c r="K51" i="2"/>
  <c r="F51" i="2"/>
  <c r="K50" i="2"/>
  <c r="F50" i="2"/>
  <c r="K49" i="2"/>
  <c r="F49" i="2"/>
  <c r="K48" i="2"/>
  <c r="F48" i="2"/>
  <c r="K47" i="2"/>
  <c r="F47" i="2"/>
  <c r="K46" i="2"/>
  <c r="F46" i="2"/>
  <c r="K45" i="2"/>
  <c r="F45" i="2"/>
  <c r="K44" i="2"/>
  <c r="F44" i="2"/>
  <c r="K43" i="2"/>
  <c r="F43" i="2"/>
  <c r="K42" i="2"/>
  <c r="F42" i="2"/>
  <c r="K41" i="2"/>
  <c r="F41" i="2"/>
  <c r="K40" i="2"/>
  <c r="F40" i="2"/>
  <c r="K39" i="2"/>
  <c r="F39" i="2"/>
  <c r="K38" i="2"/>
  <c r="F38" i="2"/>
  <c r="K37" i="2"/>
  <c r="F37" i="2"/>
  <c r="K36" i="2"/>
  <c r="F36" i="2"/>
  <c r="K35" i="2"/>
  <c r="F35" i="2"/>
  <c r="K34" i="2"/>
  <c r="F34" i="2"/>
  <c r="K33" i="2"/>
  <c r="F33" i="2"/>
  <c r="K32" i="2"/>
  <c r="F32" i="2"/>
  <c r="K31" i="2"/>
  <c r="F31" i="2"/>
  <c r="K30" i="2"/>
  <c r="F30" i="2"/>
  <c r="K29" i="2"/>
  <c r="F29" i="2"/>
  <c r="K28" i="2"/>
  <c r="F28" i="2"/>
  <c r="K27" i="2"/>
  <c r="F27" i="2"/>
  <c r="K26" i="2"/>
  <c r="F26" i="2"/>
  <c r="K25" i="2"/>
  <c r="F25" i="2"/>
  <c r="K24" i="2"/>
  <c r="F24" i="2"/>
  <c r="K23" i="2"/>
  <c r="F23" i="2"/>
  <c r="K22" i="2"/>
  <c r="F22" i="2"/>
  <c r="K21" i="2"/>
  <c r="F21" i="2"/>
  <c r="K20" i="2"/>
  <c r="F20" i="2"/>
  <c r="K19" i="2"/>
  <c r="F19" i="2"/>
  <c r="K18" i="2"/>
  <c r="F18" i="2"/>
  <c r="K17" i="2"/>
  <c r="F17" i="2"/>
  <c r="K16" i="2"/>
  <c r="F16" i="2"/>
  <c r="K15" i="2"/>
  <c r="F15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7" i="2"/>
  <c r="F7" i="2"/>
  <c r="K6" i="2"/>
  <c r="F6" i="2"/>
  <c r="K5" i="2"/>
  <c r="F5" i="2"/>
  <c r="K4" i="2"/>
  <c r="F4" i="2"/>
  <c r="K3" i="2"/>
  <c r="F3" i="2"/>
  <c r="K2" i="2"/>
  <c r="F2" i="2"/>
  <c r="K75" i="1"/>
  <c r="Q75" i="1" s="1"/>
  <c r="J75" i="1"/>
  <c r="P75" i="1" s="1"/>
  <c r="I75" i="1"/>
  <c r="O75" i="1" s="1"/>
  <c r="H75" i="1"/>
  <c r="L75" i="1" s="1"/>
  <c r="F75" i="1"/>
  <c r="Q74" i="1"/>
  <c r="P74" i="1"/>
  <c r="O74" i="1"/>
  <c r="N74" i="1"/>
  <c r="L74" i="1"/>
  <c r="F74" i="1"/>
  <c r="Q73" i="1"/>
  <c r="P73" i="1"/>
  <c r="O73" i="1"/>
  <c r="N73" i="1"/>
  <c r="L73" i="1"/>
  <c r="F73" i="1"/>
  <c r="Q72" i="1"/>
  <c r="P72" i="1"/>
  <c r="O72" i="1"/>
  <c r="N72" i="1"/>
  <c r="L72" i="1"/>
  <c r="F72" i="1"/>
  <c r="F71" i="1"/>
  <c r="F64" i="1"/>
  <c r="Q63" i="1"/>
  <c r="P63" i="1"/>
  <c r="O63" i="1"/>
  <c r="N63" i="1"/>
  <c r="L63" i="1"/>
  <c r="F63" i="1"/>
  <c r="Q62" i="1"/>
  <c r="P62" i="1"/>
  <c r="O62" i="1"/>
  <c r="N62" i="1"/>
  <c r="L62" i="1"/>
  <c r="F62" i="1"/>
  <c r="Q61" i="1"/>
  <c r="P61" i="1"/>
  <c r="O61" i="1"/>
  <c r="N61" i="1"/>
  <c r="L61" i="1"/>
  <c r="F61" i="1"/>
  <c r="Q60" i="1"/>
  <c r="P60" i="1"/>
  <c r="O60" i="1"/>
  <c r="N60" i="1"/>
  <c r="L60" i="1"/>
  <c r="F60" i="1"/>
  <c r="Q59" i="1"/>
  <c r="P59" i="1"/>
  <c r="O59" i="1"/>
  <c r="N59" i="1"/>
  <c r="L59" i="1"/>
  <c r="F59" i="1"/>
  <c r="Q58" i="1"/>
  <c r="P58" i="1"/>
  <c r="O58" i="1"/>
  <c r="N58" i="1"/>
  <c r="L58" i="1"/>
  <c r="F58" i="1"/>
  <c r="Q57" i="1"/>
  <c r="P57" i="1"/>
  <c r="O57" i="1"/>
  <c r="N57" i="1"/>
  <c r="R57" i="1" s="1"/>
  <c r="L57" i="1"/>
  <c r="F57" i="1"/>
  <c r="Q56" i="1"/>
  <c r="P56" i="1"/>
  <c r="O56" i="1"/>
  <c r="N56" i="1"/>
  <c r="L56" i="1"/>
  <c r="F56" i="1"/>
  <c r="Q55" i="1"/>
  <c r="P55" i="1"/>
  <c r="O55" i="1"/>
  <c r="N55" i="1"/>
  <c r="L55" i="1"/>
  <c r="F55" i="1"/>
  <c r="Q54" i="1"/>
  <c r="P54" i="1"/>
  <c r="O54" i="1"/>
  <c r="N54" i="1"/>
  <c r="L54" i="1"/>
  <c r="F54" i="1"/>
  <c r="Q53" i="1"/>
  <c r="P53" i="1"/>
  <c r="O53" i="1"/>
  <c r="N53" i="1"/>
  <c r="R53" i="1" s="1"/>
  <c r="L53" i="1"/>
  <c r="F53" i="1"/>
  <c r="Q52" i="1"/>
  <c r="P52" i="1"/>
  <c r="O52" i="1"/>
  <c r="N52" i="1"/>
  <c r="L52" i="1"/>
  <c r="F52" i="1"/>
  <c r="L51" i="1"/>
  <c r="Q50" i="1"/>
  <c r="P50" i="1"/>
  <c r="O50" i="1"/>
  <c r="N50" i="1"/>
  <c r="L50" i="1"/>
  <c r="F50" i="1"/>
  <c r="Q49" i="1"/>
  <c r="P49" i="1"/>
  <c r="O49" i="1"/>
  <c r="N49" i="1"/>
  <c r="L49" i="1"/>
  <c r="F49" i="1"/>
  <c r="Q48" i="1"/>
  <c r="P48" i="1"/>
  <c r="O48" i="1"/>
  <c r="N48" i="1"/>
  <c r="L48" i="1"/>
  <c r="F48" i="1"/>
  <c r="Q47" i="1"/>
  <c r="P47" i="1"/>
  <c r="O47" i="1"/>
  <c r="N47" i="1"/>
  <c r="R47" i="1" s="1"/>
  <c r="L47" i="1"/>
  <c r="F47" i="1"/>
  <c r="Q46" i="1"/>
  <c r="P46" i="1"/>
  <c r="O46" i="1"/>
  <c r="N46" i="1"/>
  <c r="L46" i="1"/>
  <c r="F46" i="1"/>
  <c r="Q45" i="1"/>
  <c r="P45" i="1"/>
  <c r="O45" i="1"/>
  <c r="N45" i="1"/>
  <c r="L45" i="1"/>
  <c r="F45" i="1"/>
  <c r="Q44" i="1"/>
  <c r="P44" i="1"/>
  <c r="O44" i="1"/>
  <c r="N44" i="1"/>
  <c r="L44" i="1"/>
  <c r="F44" i="1"/>
  <c r="Q43" i="1"/>
  <c r="P43" i="1"/>
  <c r="O43" i="1"/>
  <c r="N43" i="1"/>
  <c r="R43" i="1" s="1"/>
  <c r="L43" i="1"/>
  <c r="F43" i="1"/>
  <c r="Q42" i="1"/>
  <c r="P42" i="1"/>
  <c r="O42" i="1"/>
  <c r="N42" i="1"/>
  <c r="L42" i="1"/>
  <c r="F42" i="1"/>
  <c r="Q41" i="1"/>
  <c r="P41" i="1"/>
  <c r="O41" i="1"/>
  <c r="N41" i="1"/>
  <c r="R41" i="1" s="1"/>
  <c r="L41" i="1"/>
  <c r="F41" i="1"/>
  <c r="Q40" i="1"/>
  <c r="P40" i="1"/>
  <c r="O40" i="1"/>
  <c r="N40" i="1"/>
  <c r="L40" i="1"/>
  <c r="F40" i="1"/>
  <c r="Q39" i="1"/>
  <c r="P39" i="1"/>
  <c r="O39" i="1"/>
  <c r="N39" i="1"/>
  <c r="R39" i="1" s="1"/>
  <c r="L39" i="1"/>
  <c r="F39" i="1"/>
  <c r="Q38" i="1"/>
  <c r="R38" i="1" s="1"/>
  <c r="P38" i="1"/>
  <c r="O38" i="1"/>
  <c r="N38" i="1"/>
  <c r="L38" i="1"/>
  <c r="F38" i="1"/>
  <c r="Q37" i="1"/>
  <c r="P37" i="1"/>
  <c r="O37" i="1"/>
  <c r="N37" i="1"/>
  <c r="L37" i="1"/>
  <c r="F37" i="1"/>
  <c r="Q36" i="1"/>
  <c r="P36" i="1"/>
  <c r="O36" i="1"/>
  <c r="N36" i="1"/>
  <c r="L36" i="1"/>
  <c r="F36" i="1"/>
  <c r="Q35" i="1"/>
  <c r="P35" i="1"/>
  <c r="O35" i="1"/>
  <c r="N35" i="1"/>
  <c r="L35" i="1"/>
  <c r="F35" i="1"/>
  <c r="Q34" i="1"/>
  <c r="P34" i="1"/>
  <c r="O34" i="1"/>
  <c r="N34" i="1"/>
  <c r="L34" i="1"/>
  <c r="F34" i="1"/>
  <c r="Q33" i="1"/>
  <c r="P33" i="1"/>
  <c r="O33" i="1"/>
  <c r="N33" i="1"/>
  <c r="L33" i="1"/>
  <c r="F33" i="1"/>
  <c r="Q32" i="1"/>
  <c r="P32" i="1"/>
  <c r="O32" i="1"/>
  <c r="N32" i="1"/>
  <c r="L32" i="1"/>
  <c r="F32" i="1"/>
  <c r="Q31" i="1"/>
  <c r="P31" i="1"/>
  <c r="O31" i="1"/>
  <c r="R31" i="1" s="1"/>
  <c r="N31" i="1"/>
  <c r="L31" i="1"/>
  <c r="F31" i="1"/>
  <c r="Q30" i="1"/>
  <c r="P30" i="1"/>
  <c r="O30" i="1"/>
  <c r="N30" i="1"/>
  <c r="L30" i="1"/>
  <c r="F30" i="1"/>
  <c r="Q29" i="1"/>
  <c r="P29" i="1"/>
  <c r="R29" i="1" s="1"/>
  <c r="O29" i="1"/>
  <c r="N29" i="1"/>
  <c r="L29" i="1"/>
  <c r="F29" i="1"/>
  <c r="Q28" i="1"/>
  <c r="P28" i="1"/>
  <c r="O28" i="1"/>
  <c r="N28" i="1"/>
  <c r="L28" i="1"/>
  <c r="F28" i="1"/>
  <c r="Q27" i="1"/>
  <c r="P27" i="1"/>
  <c r="O27" i="1"/>
  <c r="N27" i="1"/>
  <c r="L27" i="1"/>
  <c r="F27" i="1"/>
  <c r="Q26" i="1"/>
  <c r="P26" i="1"/>
  <c r="O26" i="1"/>
  <c r="N26" i="1"/>
  <c r="R26" i="1" s="1"/>
  <c r="L26" i="1"/>
  <c r="F26" i="1"/>
  <c r="Q25" i="1"/>
  <c r="P25" i="1"/>
  <c r="O25" i="1"/>
  <c r="N25" i="1"/>
  <c r="L25" i="1"/>
  <c r="F25" i="1"/>
  <c r="Q24" i="1"/>
  <c r="P24" i="1"/>
  <c r="O24" i="1"/>
  <c r="N24" i="1"/>
  <c r="R24" i="1" s="1"/>
  <c r="L24" i="1"/>
  <c r="F24" i="1"/>
  <c r="Q23" i="1"/>
  <c r="P23" i="1"/>
  <c r="R23" i="1" s="1"/>
  <c r="O23" i="1"/>
  <c r="N23" i="1"/>
  <c r="L23" i="1"/>
  <c r="F23" i="1"/>
  <c r="Q22" i="1"/>
  <c r="P22" i="1"/>
  <c r="O22" i="1"/>
  <c r="N22" i="1"/>
  <c r="L22" i="1"/>
  <c r="F22" i="1"/>
  <c r="Q21" i="1"/>
  <c r="P21" i="1"/>
  <c r="O21" i="1"/>
  <c r="N21" i="1"/>
  <c r="L21" i="1"/>
  <c r="F21" i="1"/>
  <c r="Q20" i="1"/>
  <c r="P20" i="1"/>
  <c r="O20" i="1"/>
  <c r="R20" i="1" s="1"/>
  <c r="N20" i="1"/>
  <c r="L20" i="1"/>
  <c r="F20" i="1"/>
  <c r="Q19" i="1"/>
  <c r="P19" i="1"/>
  <c r="O19" i="1"/>
  <c r="N19" i="1"/>
  <c r="L19" i="1"/>
  <c r="F19" i="1"/>
  <c r="Q18" i="1"/>
  <c r="P18" i="1"/>
  <c r="O18" i="1"/>
  <c r="N18" i="1"/>
  <c r="L18" i="1"/>
  <c r="F18" i="1"/>
  <c r="Q17" i="1"/>
  <c r="P17" i="1"/>
  <c r="O17" i="1"/>
  <c r="N17" i="1"/>
  <c r="L17" i="1"/>
  <c r="F17" i="1"/>
  <c r="Q16" i="1"/>
  <c r="P16" i="1"/>
  <c r="O16" i="1"/>
  <c r="N16" i="1"/>
  <c r="L16" i="1"/>
  <c r="F16" i="1"/>
  <c r="R15" i="1"/>
  <c r="Q15" i="1"/>
  <c r="P15" i="1"/>
  <c r="O15" i="1"/>
  <c r="N15" i="1"/>
  <c r="L15" i="1"/>
  <c r="F15" i="1"/>
  <c r="Q14" i="1"/>
  <c r="P14" i="1"/>
  <c r="O14" i="1"/>
  <c r="N14" i="1"/>
  <c r="L14" i="1"/>
  <c r="F14" i="1"/>
  <c r="Q13" i="1"/>
  <c r="P13" i="1"/>
  <c r="O13" i="1"/>
  <c r="N13" i="1"/>
  <c r="L13" i="1"/>
  <c r="F13" i="1"/>
  <c r="Q12" i="1"/>
  <c r="P12" i="1"/>
  <c r="O12" i="1"/>
  <c r="N12" i="1"/>
  <c r="L12" i="1"/>
  <c r="F12" i="1"/>
  <c r="Q11" i="1"/>
  <c r="P11" i="1"/>
  <c r="O11" i="1"/>
  <c r="N11" i="1"/>
  <c r="R11" i="1" s="1"/>
  <c r="L11" i="1"/>
  <c r="F11" i="1"/>
  <c r="Q10" i="1"/>
  <c r="P10" i="1"/>
  <c r="O10" i="1"/>
  <c r="N10" i="1"/>
  <c r="L10" i="1"/>
  <c r="F10" i="1"/>
  <c r="Q9" i="1"/>
  <c r="P9" i="1"/>
  <c r="O9" i="1"/>
  <c r="N9" i="1"/>
  <c r="R9" i="1" s="1"/>
  <c r="L9" i="1"/>
  <c r="F9" i="1"/>
  <c r="Q8" i="1"/>
  <c r="P8" i="1"/>
  <c r="O8" i="1"/>
  <c r="N8" i="1"/>
  <c r="L8" i="1"/>
  <c r="F8" i="1"/>
  <c r="L7" i="1"/>
  <c r="Q6" i="1"/>
  <c r="P6" i="1"/>
  <c r="O6" i="1"/>
  <c r="N6" i="1"/>
  <c r="L6" i="1"/>
  <c r="F6" i="1"/>
  <c r="N75" i="1" l="1"/>
  <c r="R75" i="1" s="1"/>
  <c r="R17" i="1"/>
  <c r="R8" i="1"/>
  <c r="R13" i="1"/>
  <c r="R22" i="1"/>
  <c r="R25" i="1"/>
  <c r="R42" i="1"/>
  <c r="R52" i="1"/>
  <c r="R6" i="1"/>
  <c r="R12" i="1"/>
  <c r="R16" i="1"/>
  <c r="R21" i="1"/>
  <c r="R30" i="1"/>
  <c r="R33" i="1"/>
  <c r="R50" i="1"/>
  <c r="R60" i="1"/>
  <c r="R74" i="1"/>
  <c r="R73" i="1"/>
  <c r="R19" i="1"/>
  <c r="R28" i="1"/>
  <c r="R32" i="1"/>
  <c r="R37" i="1"/>
  <c r="R46" i="1"/>
  <c r="R49" i="1"/>
  <c r="R56" i="1"/>
  <c r="R59" i="1"/>
  <c r="R10" i="1"/>
  <c r="R27" i="1"/>
  <c r="R36" i="1"/>
  <c r="R40" i="1"/>
  <c r="R45" i="1"/>
  <c r="R55" i="1"/>
  <c r="R72" i="1"/>
  <c r="R18" i="1"/>
  <c r="R35" i="1"/>
  <c r="R44" i="1"/>
  <c r="R48" i="1"/>
  <c r="R54" i="1"/>
  <c r="R58" i="1"/>
  <c r="R63" i="1"/>
  <c r="R62" i="1"/>
  <c r="R14" i="1"/>
  <c r="R34" i="1"/>
  <c r="R61" i="1"/>
</calcChain>
</file>

<file path=xl/sharedStrings.xml><?xml version="1.0" encoding="utf-8"?>
<sst xmlns="http://schemas.openxmlformats.org/spreadsheetml/2006/main" count="247" uniqueCount="153">
  <si>
    <t xml:space="preserve"> </t>
  </si>
  <si>
    <t>Child's county of residence</t>
  </si>
  <si>
    <t>Number of Total CCS enrollees^</t>
  </si>
  <si>
    <t># of children in poverty</t>
  </si>
  <si>
    <t>total CCS enrollment per 10,000 children in poverty</t>
  </si>
  <si>
    <t>Mean (2011-2014)</t>
  </si>
  <si>
    <t>Mean # of children in poverty 2011-2014</t>
  </si>
  <si>
    <t>Mean 2011-2014</t>
  </si>
  <si>
    <t>Alameda</t>
  </si>
  <si>
    <t>Alpine</t>
  </si>
  <si>
    <t>**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</si>
  <si>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</si>
  <si>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</si>
  <si>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</si>
  <si>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</si>
  <si>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</si>
  <si>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</si>
  <si>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</si>
  <si>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</si>
  <si>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</si>
  <si>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</si>
  <si>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</si>
  <si>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</si>
  <si>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</si>
  <si>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</si>
  <si>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</si>
  <si>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</si>
  <si>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</si>
  <si>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</si>
  <si>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</si>
  <si>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</si>
  <si>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</si>
  <si>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</si>
  <si>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</si>
  <si>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</si>
  <si>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</si>
  <si>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</si>
  <si>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</si>
  <si>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</si>
  <si>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</si>
  <si>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</si>
  <si>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</si>
  <si>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</si>
  <si>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</si>
  <si>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</si>
  <si>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</si>
  <si>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</si>
  <si>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</si>
  <si>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</si>
  <si>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</si>
  <si>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</si>
  <si>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</si>
  <si>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</si>
  <si>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</si>
  <si>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</si>
  <si>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</si>
  <si>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</si>
  <si>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</si>
  <si>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</si>
  <si>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</si>
  <si>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</si>
  <si>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</si>
  <si>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</si>
  <si>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</si>
  <si>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</si>
  <si>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</si>
  <si>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</si>
  <si>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n/a</t>
  </si>
  <si>
    <t>Child's county of residence, by county group</t>
  </si>
  <si>
    <t xml:space="preserve">  total CCS enrollment per 10,000 children in poverty</t>
  </si>
  <si>
    <t xml:space="preserve">Whole Child - Carve-In*** </t>
  </si>
  <si>
    <t>Whole-Child - Carve Out****</t>
  </si>
  <si>
    <t>Other Counties</t>
  </si>
  <si>
    <t>Total</t>
  </si>
  <si>
    <t>Data analyzed were abstracted from the state's Management Information System / Decision Support System (7/1/2010 - 6/30/2014).</t>
  </si>
  <si>
    <t>** Masked data</t>
  </si>
  <si>
    <t xml:space="preserve">***"Whole Child - Carve-In" Counties = Marin, Napa, San Mateo, Solano, San Mateo, Santa Barbara, Yolo.  </t>
  </si>
  <si>
    <t xml:space="preserve">****"Whole Child - Carve-Out" Counties = Del Norte, Humboldt, Lake, Lassen, Mendocino, Merced, Modoc, Monterey, Orange, San Luis Obispo, Santa Cruz, Shasta, Siskiyou, Sonoma, Trinity. </t>
  </si>
  <si>
    <t>countyName</t>
  </si>
  <si>
    <t>n2011</t>
  </si>
  <si>
    <t>n2012</t>
  </si>
  <si>
    <t>n2013</t>
  </si>
  <si>
    <t>n2014</t>
  </si>
  <si>
    <t>n_avg2011_2014</t>
  </si>
  <si>
    <t>pov2011</t>
  </si>
  <si>
    <t>pov2012</t>
  </si>
  <si>
    <t>pov2013</t>
  </si>
  <si>
    <t>pov2014</t>
  </si>
  <si>
    <t>pov_avg2011_2014</t>
  </si>
  <si>
    <t>fips</t>
  </si>
  <si>
    <t>06001</t>
  </si>
  <si>
    <t>06003</t>
  </si>
  <si>
    <t>06005</t>
  </si>
  <si>
    <t>06007</t>
  </si>
  <si>
    <t>06009</t>
  </si>
  <si>
    <t>06011</t>
  </si>
  <si>
    <t>06013</t>
  </si>
  <si>
    <t>06015</t>
  </si>
  <si>
    <t>06017</t>
  </si>
  <si>
    <t>06019</t>
  </si>
  <si>
    <t>06021</t>
  </si>
  <si>
    <t>06023</t>
  </si>
  <si>
    <t>06025</t>
  </si>
  <si>
    <t>06027</t>
  </si>
  <si>
    <t>06029</t>
  </si>
  <si>
    <t>06031</t>
  </si>
  <si>
    <t>06033</t>
  </si>
  <si>
    <t>06035</t>
  </si>
  <si>
    <t>06037</t>
  </si>
  <si>
    <t>06039</t>
  </si>
  <si>
    <t>06041</t>
  </si>
  <si>
    <t>06043</t>
  </si>
  <si>
    <t>06045</t>
  </si>
  <si>
    <t>06047</t>
  </si>
  <si>
    <t>06049</t>
  </si>
  <si>
    <t>06051</t>
  </si>
  <si>
    <t>06053</t>
  </si>
  <si>
    <t>06055</t>
  </si>
  <si>
    <t>06057</t>
  </si>
  <si>
    <t>06059</t>
  </si>
  <si>
    <t>06061</t>
  </si>
  <si>
    <t>06063</t>
  </si>
  <si>
    <t>06065</t>
  </si>
  <si>
    <t>06067</t>
  </si>
  <si>
    <t>06069</t>
  </si>
  <si>
    <t>06071</t>
  </si>
  <si>
    <t>06073</t>
  </si>
  <si>
    <t>06075</t>
  </si>
  <si>
    <t>06077</t>
  </si>
  <si>
    <t>06079</t>
  </si>
  <si>
    <t>06081</t>
  </si>
  <si>
    <t>06083</t>
  </si>
  <si>
    <t>06085</t>
  </si>
  <si>
    <t>06087</t>
  </si>
  <si>
    <t>06089</t>
  </si>
  <si>
    <t>06091</t>
  </si>
  <si>
    <t>06093</t>
  </si>
  <si>
    <t>06095</t>
  </si>
  <si>
    <t>06097</t>
  </si>
  <si>
    <t>06099</t>
  </si>
  <si>
    <t>06101</t>
  </si>
  <si>
    <t>06103</t>
  </si>
  <si>
    <t>06105</t>
  </si>
  <si>
    <t>06107</t>
  </si>
  <si>
    <t>06109</t>
  </si>
  <si>
    <t>06111</t>
  </si>
  <si>
    <t>06113</t>
  </si>
  <si>
    <t>06115</t>
  </si>
  <si>
    <t>Mean enrollment over 2011-2014</t>
  </si>
  <si>
    <t>Number of active CCS enrollees^</t>
  </si>
  <si>
    <t>Table 1.  Total CCS Enrollees (2011-2014), by County</t>
  </si>
  <si>
    <t>Table 2.  Total CCS Enrollees (2011-2014), by County Group</t>
  </si>
  <si>
    <t xml:space="preserve">^ CCS enrollee is any child enrolled in California Children's Services from fiscal year 2010 (7/1/2009 – 6/30/2010) through 2014 (7/1/2013 - 6/30/2014)  with at least one paid claim.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</si>
</sst>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2"/>
      <color theme="1"/>
      <name val="Calibri"/>
      <charset val="134"/>
      <scheme val="minor"/>
    </font>
    <font>
      <sz val="10"/>
      <color rgb="FF000000"/>
      <name val="Arial"/>
      <family val="2"/>
    </font>
    <font>
      <b/>
      <sz val="12"/>
      <color rgb="FF3F3F3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C1C1C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3" borderId="1" applyNumberFormat="0" applyAlignment="0" applyProtection="0"/>
    <xf numFmtId="0" fontId="9" fillId="3" borderId="1" applyNumberFormat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4" borderId="8" applyNumberFormat="0" applyFont="0" applyAlignment="0" applyProtection="0"/>
  </cellStyleXfs>
  <cellXfs count="43">
    <xf numFmtId="0" fontId="0" fillId="0" borderId="0" xfId="0"/>
    <xf numFmtId="0" fontId="1" fillId="2" borderId="0" xfId="0" applyFont="1" applyFill="1"/>
    <xf numFmtId="164" fontId="1" fillId="2" borderId="0" xfId="1" applyNumberFormat="1" applyFont="1" applyFill="1"/>
    <xf numFmtId="0" fontId="2" fillId="3" borderId="1" xfId="3" applyAlignment="1">
      <alignment vertical="top" wrapText="1"/>
    </xf>
    <xf numFmtId="0" fontId="2" fillId="3" borderId="1" xfId="3" applyAlignment="1">
      <alignment horizontal="center" vertical="top" wrapText="1"/>
    </xf>
    <xf numFmtId="164" fontId="2" fillId="3" borderId="1" xfId="1" applyNumberFormat="1" applyFont="1" applyFill="1" applyBorder="1" applyAlignment="1">
      <alignment vertical="top" wrapText="1"/>
    </xf>
    <xf numFmtId="164" fontId="2" fillId="3" borderId="1" xfId="3" applyNumberFormat="1"/>
    <xf numFmtId="164" fontId="2" fillId="3" borderId="1" xfId="1" applyNumberFormat="1" applyFont="1" applyFill="1" applyBorder="1"/>
    <xf numFmtId="0" fontId="3" fillId="0" borderId="0" xfId="5" applyFont="1"/>
    <xf numFmtId="49" fontId="4" fillId="0" borderId="0" xfId="5" applyNumberFormat="1" applyFont="1"/>
    <xf numFmtId="0" fontId="5" fillId="2" borderId="0" xfId="0" applyFont="1" applyFill="1"/>
    <xf numFmtId="0" fontId="6" fillId="2" borderId="0" xfId="0" applyFont="1" applyFill="1"/>
    <xf numFmtId="0" fontId="2" fillId="3" borderId="1" xfId="3"/>
    <xf numFmtId="164" fontId="2" fillId="3" borderId="1" xfId="1" applyNumberFormat="1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center" vertical="top" wrapText="1"/>
    </xf>
    <xf numFmtId="164" fontId="2" fillId="3" borderId="5" xfId="1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9" fontId="1" fillId="2" borderId="0" xfId="2" applyFont="1" applyFill="1"/>
    <xf numFmtId="0" fontId="2" fillId="3" borderId="1" xfId="3" applyAlignment="1">
      <alignment wrapText="1"/>
    </xf>
    <xf numFmtId="0" fontId="2" fillId="3" borderId="6" xfId="3" applyBorder="1" applyAlignment="1">
      <alignment horizontal="center" vertical="top" wrapText="1"/>
    </xf>
    <xf numFmtId="0" fontId="2" fillId="3" borderId="1" xfId="3" applyAlignment="1">
      <alignment horizontal="left" vertical="top" wrapText="1"/>
    </xf>
    <xf numFmtId="0" fontId="0" fillId="0" borderId="0" xfId="0" applyFont="1"/>
    <xf numFmtId="0" fontId="3" fillId="2" borderId="0" xfId="0" applyFont="1" applyFill="1"/>
    <xf numFmtId="0" fontId="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64" fontId="2" fillId="3" borderId="4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0" fontId="2" fillId="3" borderId="4" xfId="3" applyBorder="1" applyAlignment="1">
      <alignment horizontal="center" wrapText="1"/>
    </xf>
    <xf numFmtId="0" fontId="2" fillId="3" borderId="5" xfId="3" applyBorder="1" applyAlignment="1">
      <alignment horizontal="center" wrapText="1"/>
    </xf>
    <xf numFmtId="0" fontId="2" fillId="3" borderId="6" xfId="3" applyBorder="1" applyAlignment="1">
      <alignment horizontal="center" wrapText="1"/>
    </xf>
    <xf numFmtId="0" fontId="2" fillId="3" borderId="4" xfId="3" applyBorder="1" applyAlignment="1">
      <alignment horizontal="center" vertical="top" wrapText="1"/>
    </xf>
    <xf numFmtId="0" fontId="2" fillId="3" borderId="5" xfId="3" applyBorder="1" applyAlignment="1">
      <alignment horizontal="center" vertical="top" wrapText="1"/>
    </xf>
    <xf numFmtId="0" fontId="2" fillId="3" borderId="6" xfId="3" applyBorder="1" applyAlignment="1">
      <alignment horizontal="center" vertical="top" wrapText="1"/>
    </xf>
    <xf numFmtId="0" fontId="2" fillId="3" borderId="1" xfId="3" applyAlignment="1">
      <alignment horizontal="center" vertical="top" wrapText="1"/>
    </xf>
    <xf numFmtId="0" fontId="2" fillId="3" borderId="9" xfId="3" applyBorder="1" applyAlignment="1">
      <alignment horizontal="center" vertical="top" wrapText="1"/>
    </xf>
    <xf numFmtId="0" fontId="2" fillId="3" borderId="13" xfId="3" applyBorder="1" applyAlignment="1">
      <alignment horizontal="center" vertical="top" wrapText="1"/>
    </xf>
    <xf numFmtId="0" fontId="2" fillId="3" borderId="14" xfId="3" applyBorder="1" applyAlignment="1">
      <alignment horizontal="center" vertical="top" wrapText="1"/>
    </xf>
    <xf numFmtId="0" fontId="2" fillId="3" borderId="15" xfId="3" applyBorder="1" applyAlignment="1">
      <alignment horizontal="center" vertical="top" wrapText="1"/>
    </xf>
    <xf numFmtId="0" fontId="2" fillId="3" borderId="10" xfId="3" applyBorder="1" applyAlignment="1">
      <alignment horizontal="center" vertical="top" wrapText="1"/>
    </xf>
    <xf numFmtId="0" fontId="2" fillId="3" borderId="12" xfId="3" applyBorder="1" applyAlignment="1">
      <alignment horizontal="center" vertical="top" wrapText="1"/>
    </xf>
    <xf numFmtId="0" fontId="2" fillId="3" borderId="11" xfId="3" applyBorder="1" applyAlignment="1">
      <alignment horizontal="center" vertical="top" wrapText="1"/>
    </xf>
  </cellXfs>
  <cellStyles count="12">
    <cellStyle name="Comma" xfId="1" builtinId="3"/>
    <cellStyle name="Comma 2" xfId="9"/>
    <cellStyle name="Followed Hyperlink 2" xfId="8"/>
    <cellStyle name="Hyperlink 2" xfId="10"/>
    <cellStyle name="Normal" xfId="0" builtinId="0"/>
    <cellStyle name="Normal 2" xfId="5"/>
    <cellStyle name="Normal 3" xfId="7"/>
    <cellStyle name="Note 2" xfId="11"/>
    <cellStyle name="Output" xfId="3" builtinId="21"/>
    <cellStyle name="Output 2" xfId="4"/>
    <cellStyle name="Percent" xfId="2" builtinId="5"/>
    <cellStyle name="Title 2" xfId="6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showGridLines="0" tabSelected="1" topLeftCell="A64" zoomScale="73" zoomScaleNormal="73" workbookViewId="0">
      <selection activeCell="A82" sqref="A82"/>
    </sheetView>
  </sheetViews>
  <sheetFormatPr defaultColWidth="10.875" defaultRowHeight="12.75"/>
  <cols>
    <col min="1" max="1" width="26.375" style="1" customWidth="1"/>
    <col min="2" max="2" width="13" style="1" customWidth="1"/>
    <col min="3" max="3" width="9" style="1" customWidth="1"/>
    <col min="4" max="4" width="9.5" style="1" customWidth="1"/>
    <col min="5" max="5" width="9.75" style="1" customWidth="1"/>
    <col min="6" max="6" width="12.25" style="1" customWidth="1"/>
    <col min="7" max="7" width="5.125" style="1" customWidth="1"/>
    <col min="8" max="12" width="11.5" style="2" customWidth="1"/>
    <col min="13" max="13" width="3.625" style="2" customWidth="1"/>
    <col min="14" max="14" width="10.875" style="1"/>
    <col min="15" max="17" width="13.5" style="1" customWidth="1"/>
    <col min="18" max="18" width="11" style="1" customWidth="1"/>
    <col min="19" max="16384" width="10.875" style="1"/>
  </cols>
  <sheetData>
    <row r="1" spans="1:18" ht="18">
      <c r="A1" s="10"/>
      <c r="B1" s="10"/>
      <c r="C1" s="10"/>
      <c r="D1" s="10"/>
      <c r="E1" s="10"/>
      <c r="F1" s="10"/>
    </row>
    <row r="2" spans="1:18" ht="18">
      <c r="A2" s="11" t="s">
        <v>150</v>
      </c>
      <c r="B2" s="10"/>
      <c r="C2" s="10"/>
      <c r="D2" s="10"/>
      <c r="E2" s="10"/>
      <c r="F2" s="10"/>
    </row>
    <row r="3" spans="1:18" ht="15" customHeight="1">
      <c r="A3" s="24" t="s">
        <v>0</v>
      </c>
      <c r="B3" s="25"/>
      <c r="C3" s="25"/>
      <c r="D3" s="25"/>
      <c r="E3" s="25"/>
      <c r="F3" s="25"/>
    </row>
    <row r="4" spans="1:18" ht="15" customHeight="1">
      <c r="A4" s="38" t="s">
        <v>1</v>
      </c>
      <c r="B4" s="41" t="s">
        <v>2</v>
      </c>
      <c r="C4" s="40"/>
      <c r="D4" s="40"/>
      <c r="E4" s="42"/>
      <c r="F4" s="19"/>
      <c r="G4" s="12"/>
      <c r="H4" s="26" t="s">
        <v>3</v>
      </c>
      <c r="I4" s="27"/>
      <c r="J4" s="27"/>
      <c r="K4" s="28"/>
      <c r="L4" s="16"/>
      <c r="M4" s="15"/>
      <c r="N4" s="29" t="s">
        <v>4</v>
      </c>
      <c r="O4" s="30"/>
      <c r="P4" s="30"/>
      <c r="Q4" s="31"/>
      <c r="R4" s="18"/>
    </row>
    <row r="5" spans="1:18" ht="69" customHeight="1">
      <c r="A5" s="39"/>
      <c r="B5" s="37">
        <v>2011</v>
      </c>
      <c r="C5" s="36">
        <v>2012</v>
      </c>
      <c r="D5" s="36">
        <v>2013</v>
      </c>
      <c r="E5" s="36">
        <v>2014</v>
      </c>
      <c r="F5" s="4" t="s">
        <v>5</v>
      </c>
      <c r="G5" s="12"/>
      <c r="H5" s="4">
        <v>2011</v>
      </c>
      <c r="I5" s="4">
        <v>2012</v>
      </c>
      <c r="J5" s="4">
        <v>2013</v>
      </c>
      <c r="K5" s="4">
        <v>2014</v>
      </c>
      <c r="L5" s="4" t="s">
        <v>6</v>
      </c>
      <c r="M5" s="4"/>
      <c r="N5" s="4">
        <v>2011</v>
      </c>
      <c r="O5" s="4">
        <v>2012</v>
      </c>
      <c r="P5" s="4">
        <v>2013</v>
      </c>
      <c r="Q5" s="4">
        <v>2014</v>
      </c>
      <c r="R5" s="3" t="s">
        <v>7</v>
      </c>
    </row>
    <row r="6" spans="1:18" ht="15" customHeight="1">
      <c r="A6" s="36" t="s">
        <v>8</v>
      </c>
      <c r="B6" s="5">
        <v>6004</v>
      </c>
      <c r="C6" s="5">
        <v>7419</v>
      </c>
      <c r="D6" s="5">
        <v>8015</v>
      </c>
      <c r="E6" s="5">
        <v>6745</v>
      </c>
      <c r="F6" s="6">
        <f t="shared" ref="F6:F64" si="0">(B6+C6+D6+E6)/4</f>
        <v>7045.75</v>
      </c>
      <c r="G6" s="12"/>
      <c r="H6" s="7">
        <v>56573</v>
      </c>
      <c r="I6" s="7">
        <v>58641</v>
      </c>
      <c r="J6" s="7">
        <v>52179</v>
      </c>
      <c r="K6" s="7">
        <v>48750</v>
      </c>
      <c r="L6" s="6">
        <f>(H6+I6+J6+K6)/4</f>
        <v>54035.75</v>
      </c>
      <c r="M6" s="6"/>
      <c r="N6" s="6">
        <f t="shared" ref="N6:Q6" si="1">10000*B6/H6</f>
        <v>1061.2836512117087</v>
      </c>
      <c r="O6" s="6">
        <f t="shared" si="1"/>
        <v>1265.1557783803141</v>
      </c>
      <c r="P6" s="6">
        <f t="shared" si="1"/>
        <v>1536.05856762299</v>
      </c>
      <c r="Q6" s="6">
        <f t="shared" si="1"/>
        <v>1383.5897435897436</v>
      </c>
      <c r="R6" s="6">
        <f t="shared" ref="R6:R63" si="2">(N6+O6+P6+Q6)/4</f>
        <v>1311.5219352011891</v>
      </c>
    </row>
    <row r="7" spans="1:18" ht="15" customHeight="1">
      <c r="A7" s="4" t="s">
        <v>9</v>
      </c>
      <c r="B7" s="13" t="s">
        <v>10</v>
      </c>
      <c r="C7" s="13" t="s">
        <v>10</v>
      </c>
      <c r="D7" s="13" t="s">
        <v>10</v>
      </c>
      <c r="E7" s="13" t="s">
        <v>10</v>
      </c>
      <c r="F7" s="13" t="s">
        <v>10</v>
      </c>
      <c r="G7" s="12"/>
      <c r="H7" s="7">
        <v>61</v>
      </c>
      <c r="I7" s="7">
        <v>66</v>
      </c>
      <c r="J7" s="7">
        <v>76</v>
      </c>
      <c r="K7" s="7">
        <v>62</v>
      </c>
      <c r="L7" s="6">
        <f t="shared" ref="L7:L63" si="3">(H7+I7+J7+K7)/4</f>
        <v>66.25</v>
      </c>
      <c r="M7" s="6"/>
      <c r="N7" s="13" t="s">
        <v>10</v>
      </c>
      <c r="O7" s="13" t="s">
        <v>10</v>
      </c>
      <c r="P7" s="13" t="s">
        <v>10</v>
      </c>
      <c r="Q7" s="13" t="s">
        <v>10</v>
      </c>
      <c r="R7" s="13" t="s">
        <v>10</v>
      </c>
    </row>
    <row r="8" spans="1:18" ht="15" customHeight="1">
      <c r="A8" s="4" t="s">
        <v>11</v>
      </c>
      <c r="B8" s="5">
        <v>115</v>
      </c>
      <c r="C8" s="5">
        <v>150</v>
      </c>
      <c r="D8" s="5">
        <v>183</v>
      </c>
      <c r="E8" s="5">
        <v>119</v>
      </c>
      <c r="F8" s="6">
        <f t="shared" si="0"/>
        <v>141.75</v>
      </c>
      <c r="G8" s="12"/>
      <c r="H8" s="7">
        <v>1155</v>
      </c>
      <c r="I8" s="7">
        <v>1084</v>
      </c>
      <c r="J8" s="7">
        <v>1235</v>
      </c>
      <c r="K8" s="7">
        <v>1032</v>
      </c>
      <c r="L8" s="6">
        <f t="shared" si="3"/>
        <v>1126.5</v>
      </c>
      <c r="M8" s="6"/>
      <c r="N8" s="6">
        <f>10000*B8/H8</f>
        <v>995.67099567099569</v>
      </c>
      <c r="O8" s="6">
        <f t="shared" ref="O8:O63" si="4">10000*C8/I8</f>
        <v>1383.7638376383763</v>
      </c>
      <c r="P8" s="6">
        <f t="shared" ref="P8:P63" si="5">10000*D8/J8</f>
        <v>1481.7813765182186</v>
      </c>
      <c r="Q8" s="6">
        <f t="shared" ref="Q8:Q63" si="6">10000*E8/K8</f>
        <v>1153.1007751937984</v>
      </c>
      <c r="R8" s="6">
        <f t="shared" si="2"/>
        <v>1253.5792462553472</v>
      </c>
    </row>
    <row r="9" spans="1:18" ht="15" customHeight="1">
      <c r="A9" s="4" t="s">
        <v>12</v>
      </c>
      <c r="B9" s="5">
        <v>954</v>
      </c>
      <c r="C9" s="5">
        <v>1279</v>
      </c>
      <c r="D9" s="5">
        <v>1513</v>
      </c>
      <c r="E9" s="5">
        <v>1303</v>
      </c>
      <c r="F9" s="6">
        <f t="shared" si="0"/>
        <v>1262.25</v>
      </c>
      <c r="G9" s="12"/>
      <c r="H9" s="7">
        <v>12426</v>
      </c>
      <c r="I9" s="7">
        <v>12092</v>
      </c>
      <c r="J9" s="7">
        <v>11074</v>
      </c>
      <c r="K9" s="7">
        <v>10825</v>
      </c>
      <c r="L9" s="6">
        <f t="shared" si="3"/>
        <v>11604.25</v>
      </c>
      <c r="M9" s="6"/>
      <c r="N9" s="6">
        <f t="shared" ref="N9:N63" si="7">10000*B9/H9</f>
        <v>767.74505070014482</v>
      </c>
      <c r="O9" s="6">
        <f t="shared" si="4"/>
        <v>1057.724115117433</v>
      </c>
      <c r="P9" s="6">
        <f t="shared" si="5"/>
        <v>1366.2633194870868</v>
      </c>
      <c r="Q9" s="6">
        <f t="shared" si="6"/>
        <v>1203.6951501154736</v>
      </c>
      <c r="R9" s="6">
        <f t="shared" si="2"/>
        <v>1098.8569088550346</v>
      </c>
    </row>
    <row r="10" spans="1:18" ht="15" customHeight="1">
      <c r="A10" s="4" t="s">
        <v>13</v>
      </c>
      <c r="B10" s="5">
        <v>128</v>
      </c>
      <c r="C10" s="5">
        <v>186</v>
      </c>
      <c r="D10" s="5">
        <v>219</v>
      </c>
      <c r="E10" s="5">
        <v>166</v>
      </c>
      <c r="F10" s="6">
        <f t="shared" si="0"/>
        <v>174.75</v>
      </c>
      <c r="G10" s="12"/>
      <c r="H10" s="7">
        <v>1701</v>
      </c>
      <c r="I10" s="7">
        <v>1686</v>
      </c>
      <c r="J10" s="7">
        <v>1689</v>
      </c>
      <c r="K10" s="7">
        <v>1577</v>
      </c>
      <c r="L10" s="6">
        <f t="shared" si="3"/>
        <v>1663.25</v>
      </c>
      <c r="M10" s="6"/>
      <c r="N10" s="6">
        <f t="shared" si="7"/>
        <v>752.49853027630809</v>
      </c>
      <c r="O10" s="6">
        <f t="shared" si="4"/>
        <v>1103.202846975089</v>
      </c>
      <c r="P10" s="6">
        <f t="shared" si="5"/>
        <v>1296.6252220248668</v>
      </c>
      <c r="Q10" s="6">
        <f t="shared" si="6"/>
        <v>1052.6315789473683</v>
      </c>
      <c r="R10" s="6">
        <f t="shared" si="2"/>
        <v>1051.239544555908</v>
      </c>
    </row>
    <row r="11" spans="1:18" ht="15" customHeight="1">
      <c r="A11" s="4" t="s">
        <v>14</v>
      </c>
      <c r="B11" s="5">
        <v>152</v>
      </c>
      <c r="C11" s="5">
        <v>235</v>
      </c>
      <c r="D11" s="5">
        <v>273</v>
      </c>
      <c r="E11" s="5">
        <v>215</v>
      </c>
      <c r="F11" s="6">
        <f t="shared" si="0"/>
        <v>218.75</v>
      </c>
      <c r="G11" s="12"/>
      <c r="H11" s="7">
        <v>1229</v>
      </c>
      <c r="I11" s="7">
        <v>1254</v>
      </c>
      <c r="J11" s="7">
        <v>1190</v>
      </c>
      <c r="K11" s="7">
        <v>1176</v>
      </c>
      <c r="L11" s="6">
        <f t="shared" si="3"/>
        <v>1212.25</v>
      </c>
      <c r="M11" s="6"/>
      <c r="N11" s="6">
        <f t="shared" si="7"/>
        <v>1236.7778681855166</v>
      </c>
      <c r="O11" s="6">
        <f t="shared" si="4"/>
        <v>1874.0031897926635</v>
      </c>
      <c r="P11" s="6">
        <f t="shared" si="5"/>
        <v>2294.1176470588234</v>
      </c>
      <c r="Q11" s="6">
        <f t="shared" si="6"/>
        <v>1828.2312925170068</v>
      </c>
      <c r="R11" s="6">
        <f t="shared" si="2"/>
        <v>1808.2824993885024</v>
      </c>
    </row>
    <row r="12" spans="1:18" ht="15" customHeight="1">
      <c r="A12" s="4" t="s">
        <v>15</v>
      </c>
      <c r="B12" s="5">
        <v>3545</v>
      </c>
      <c r="C12" s="5">
        <v>4450</v>
      </c>
      <c r="D12" s="5">
        <v>5162</v>
      </c>
      <c r="E12" s="5">
        <v>4385</v>
      </c>
      <c r="F12" s="6">
        <f t="shared" si="0"/>
        <v>4385.5</v>
      </c>
      <c r="G12" s="12"/>
      <c r="H12" s="7">
        <v>37692</v>
      </c>
      <c r="I12" s="7">
        <v>37201</v>
      </c>
      <c r="J12" s="7">
        <v>34435</v>
      </c>
      <c r="K12" s="7">
        <v>35640</v>
      </c>
      <c r="L12" s="6">
        <f t="shared" si="3"/>
        <v>36242</v>
      </c>
      <c r="M12" s="6"/>
      <c r="N12" s="6">
        <f t="shared" si="7"/>
        <v>940.51788177862682</v>
      </c>
      <c r="O12" s="6">
        <f t="shared" si="4"/>
        <v>1196.2044031074433</v>
      </c>
      <c r="P12" s="6">
        <f t="shared" si="5"/>
        <v>1499.0561928270654</v>
      </c>
      <c r="Q12" s="6">
        <f t="shared" si="6"/>
        <v>1230.3591470258136</v>
      </c>
      <c r="R12" s="6">
        <f t="shared" si="2"/>
        <v>1216.5344061847372</v>
      </c>
    </row>
    <row r="13" spans="1:18" ht="15" customHeight="1">
      <c r="A13" s="4" t="s">
        <v>16</v>
      </c>
      <c r="B13" s="5">
        <v>155</v>
      </c>
      <c r="C13" s="5">
        <v>214</v>
      </c>
      <c r="D13" s="5">
        <v>250</v>
      </c>
      <c r="E13" s="5">
        <v>181</v>
      </c>
      <c r="F13" s="6">
        <f t="shared" si="0"/>
        <v>200</v>
      </c>
      <c r="G13" s="12"/>
      <c r="H13" s="7">
        <v>1989</v>
      </c>
      <c r="I13" s="7">
        <v>1884</v>
      </c>
      <c r="J13" s="7">
        <v>1880</v>
      </c>
      <c r="K13" s="7">
        <v>1743</v>
      </c>
      <c r="L13" s="6">
        <f t="shared" si="3"/>
        <v>1874</v>
      </c>
      <c r="M13" s="6"/>
      <c r="N13" s="6">
        <f t="shared" si="7"/>
        <v>779.28607340372048</v>
      </c>
      <c r="O13" s="6">
        <f t="shared" si="4"/>
        <v>1135.8811040339704</v>
      </c>
      <c r="P13" s="6">
        <f t="shared" si="5"/>
        <v>1329.7872340425531</v>
      </c>
      <c r="Q13" s="6">
        <f t="shared" si="6"/>
        <v>1038.439472174412</v>
      </c>
      <c r="R13" s="6">
        <f t="shared" si="2"/>
        <v>1070.848470913664</v>
      </c>
    </row>
    <row r="14" spans="1:18" ht="15" customHeight="1">
      <c r="A14" s="4" t="s">
        <v>17</v>
      </c>
      <c r="B14" s="5">
        <v>545</v>
      </c>
      <c r="C14" s="5">
        <v>684</v>
      </c>
      <c r="D14" s="5">
        <v>755</v>
      </c>
      <c r="E14" s="5">
        <v>595</v>
      </c>
      <c r="F14" s="6">
        <f t="shared" si="0"/>
        <v>644.75</v>
      </c>
      <c r="G14" s="12"/>
      <c r="H14" s="7">
        <v>5309</v>
      </c>
      <c r="I14" s="7">
        <v>4724</v>
      </c>
      <c r="J14" s="7">
        <v>5285</v>
      </c>
      <c r="K14" s="7">
        <v>4956</v>
      </c>
      <c r="L14" s="6">
        <f t="shared" si="3"/>
        <v>5068.5</v>
      </c>
      <c r="M14" s="6"/>
      <c r="N14" s="6">
        <f t="shared" si="7"/>
        <v>1026.5586739498965</v>
      </c>
      <c r="O14" s="6">
        <f t="shared" si="4"/>
        <v>1447.9254868755293</v>
      </c>
      <c r="P14" s="6">
        <f t="shared" si="5"/>
        <v>1428.5714285714287</v>
      </c>
      <c r="Q14" s="6">
        <f t="shared" si="6"/>
        <v>1200.5649717514125</v>
      </c>
      <c r="R14" s="6">
        <f t="shared" si="2"/>
        <v>1275.9051402870666</v>
      </c>
    </row>
    <row r="15" spans="1:18" ht="15" customHeight="1">
      <c r="A15" s="4" t="s">
        <v>18</v>
      </c>
      <c r="B15" s="5">
        <v>9046</v>
      </c>
      <c r="C15" s="5">
        <v>11248</v>
      </c>
      <c r="D15" s="5">
        <v>11687</v>
      </c>
      <c r="E15" s="5">
        <v>9564</v>
      </c>
      <c r="F15" s="6">
        <f t="shared" si="0"/>
        <v>10386.25</v>
      </c>
      <c r="G15" s="12"/>
      <c r="H15" s="7">
        <v>97470</v>
      </c>
      <c r="I15" s="7">
        <v>110042</v>
      </c>
      <c r="J15" s="7">
        <v>115339</v>
      </c>
      <c r="K15" s="7">
        <v>104770</v>
      </c>
      <c r="L15" s="6">
        <f t="shared" si="3"/>
        <v>106905.25</v>
      </c>
      <c r="M15" s="6"/>
      <c r="N15" s="6">
        <f t="shared" si="7"/>
        <v>928.08043500564281</v>
      </c>
      <c r="O15" s="6">
        <f t="shared" si="4"/>
        <v>1022.1551771141927</v>
      </c>
      <c r="P15" s="6">
        <f t="shared" si="5"/>
        <v>1013.2739142874483</v>
      </c>
      <c r="Q15" s="6">
        <f t="shared" si="6"/>
        <v>912.85673379784294</v>
      </c>
      <c r="R15" s="6">
        <f t="shared" si="2"/>
        <v>969.09156505128169</v>
      </c>
    </row>
    <row r="16" spans="1:18" ht="15" customHeight="1">
      <c r="A16" s="4" t="s">
        <v>19</v>
      </c>
      <c r="B16" s="5">
        <v>187</v>
      </c>
      <c r="C16" s="5">
        <v>261</v>
      </c>
      <c r="D16" s="5">
        <v>329</v>
      </c>
      <c r="E16" s="5">
        <v>294</v>
      </c>
      <c r="F16" s="6">
        <f t="shared" si="0"/>
        <v>267.75</v>
      </c>
      <c r="G16" s="12"/>
      <c r="H16" s="7">
        <v>2050</v>
      </c>
      <c r="I16" s="7">
        <v>2010</v>
      </c>
      <c r="J16" s="7">
        <v>2131</v>
      </c>
      <c r="K16" s="7">
        <v>1751</v>
      </c>
      <c r="L16" s="6">
        <f t="shared" si="3"/>
        <v>1985.5</v>
      </c>
      <c r="M16" s="6"/>
      <c r="N16" s="6">
        <f t="shared" si="7"/>
        <v>912.19512195121956</v>
      </c>
      <c r="O16" s="6">
        <f t="shared" si="4"/>
        <v>1298.5074626865671</v>
      </c>
      <c r="P16" s="6">
        <f t="shared" si="5"/>
        <v>1543.8761145002347</v>
      </c>
      <c r="Q16" s="6">
        <f t="shared" si="6"/>
        <v>1679.0405482581382</v>
      </c>
      <c r="R16" s="6">
        <f t="shared" si="2"/>
        <v>1358.4048118490398</v>
      </c>
    </row>
    <row r="17" spans="1:18" ht="15" customHeight="1">
      <c r="A17" s="4" t="s">
        <v>20</v>
      </c>
      <c r="B17" s="5">
        <v>838</v>
      </c>
      <c r="C17" s="5">
        <v>1162</v>
      </c>
      <c r="D17" s="5">
        <v>1305</v>
      </c>
      <c r="E17" s="5">
        <v>1111</v>
      </c>
      <c r="F17" s="6">
        <f t="shared" si="0"/>
        <v>1104</v>
      </c>
      <c r="G17" s="12"/>
      <c r="H17" s="7">
        <v>6797</v>
      </c>
      <c r="I17" s="7">
        <v>7067</v>
      </c>
      <c r="J17" s="7">
        <v>6550</v>
      </c>
      <c r="K17" s="7">
        <v>6137</v>
      </c>
      <c r="L17" s="6">
        <f t="shared" si="3"/>
        <v>6637.75</v>
      </c>
      <c r="M17" s="6"/>
      <c r="N17" s="6">
        <f t="shared" si="7"/>
        <v>1232.8968662645284</v>
      </c>
      <c r="O17" s="6">
        <f t="shared" si="4"/>
        <v>1644.2620631102307</v>
      </c>
      <c r="P17" s="6">
        <f t="shared" si="5"/>
        <v>1992.3664122137404</v>
      </c>
      <c r="Q17" s="6">
        <f t="shared" si="6"/>
        <v>1810.3307805116506</v>
      </c>
      <c r="R17" s="6">
        <f t="shared" si="2"/>
        <v>1669.9640305250377</v>
      </c>
    </row>
    <row r="18" spans="1:18" ht="15" customHeight="1">
      <c r="A18" s="4" t="s">
        <v>21</v>
      </c>
      <c r="B18" s="5">
        <v>2094</v>
      </c>
      <c r="C18" s="5">
        <v>2707</v>
      </c>
      <c r="D18" s="5">
        <v>2978</v>
      </c>
      <c r="E18" s="5">
        <v>2276</v>
      </c>
      <c r="F18" s="6">
        <f t="shared" si="0"/>
        <v>2513.75</v>
      </c>
      <c r="G18" s="12"/>
      <c r="H18" s="7">
        <v>16795</v>
      </c>
      <c r="I18" s="7">
        <v>16597</v>
      </c>
      <c r="J18" s="7">
        <v>15594</v>
      </c>
      <c r="K18" s="7">
        <v>15870</v>
      </c>
      <c r="L18" s="6">
        <f t="shared" si="3"/>
        <v>16214</v>
      </c>
      <c r="M18" s="6"/>
      <c r="N18" s="6">
        <f t="shared" si="7"/>
        <v>1246.7996427508187</v>
      </c>
      <c r="O18" s="6">
        <f t="shared" si="4"/>
        <v>1631.0176537928542</v>
      </c>
      <c r="P18" s="6">
        <f t="shared" si="5"/>
        <v>1909.7088623829677</v>
      </c>
      <c r="Q18" s="6">
        <f t="shared" si="6"/>
        <v>1434.1524889729048</v>
      </c>
      <c r="R18" s="6">
        <f t="shared" si="2"/>
        <v>1555.4196619748864</v>
      </c>
    </row>
    <row r="19" spans="1:18" ht="15" customHeight="1">
      <c r="A19" s="4" t="s">
        <v>22</v>
      </c>
      <c r="B19" s="5">
        <v>85</v>
      </c>
      <c r="C19" s="5">
        <v>127</v>
      </c>
      <c r="D19" s="5">
        <v>151</v>
      </c>
      <c r="E19" s="5">
        <v>127</v>
      </c>
      <c r="F19" s="6">
        <f t="shared" si="0"/>
        <v>122.5</v>
      </c>
      <c r="G19" s="12"/>
      <c r="H19" s="7">
        <v>791</v>
      </c>
      <c r="I19" s="7">
        <v>741</v>
      </c>
      <c r="J19" s="7">
        <v>894</v>
      </c>
      <c r="K19" s="7">
        <v>761</v>
      </c>
      <c r="L19" s="6">
        <f t="shared" si="3"/>
        <v>796.75</v>
      </c>
      <c r="M19" s="6"/>
      <c r="N19" s="6">
        <f t="shared" si="7"/>
        <v>1074.5891276864729</v>
      </c>
      <c r="O19" s="6">
        <f t="shared" si="4"/>
        <v>1713.9001349527666</v>
      </c>
      <c r="P19" s="6">
        <f t="shared" si="5"/>
        <v>1689.0380313199105</v>
      </c>
      <c r="Q19" s="6">
        <f t="shared" si="6"/>
        <v>1668.856767411301</v>
      </c>
      <c r="R19" s="6">
        <f t="shared" si="2"/>
        <v>1536.5960153426126</v>
      </c>
    </row>
    <row r="20" spans="1:18" ht="15" customHeight="1">
      <c r="A20" s="4" t="s">
        <v>23</v>
      </c>
      <c r="B20" s="5">
        <v>7880</v>
      </c>
      <c r="C20" s="5">
        <v>9133</v>
      </c>
      <c r="D20" s="5">
        <v>9692</v>
      </c>
      <c r="E20" s="5">
        <v>7668</v>
      </c>
      <c r="F20" s="6">
        <f t="shared" si="0"/>
        <v>8593.25</v>
      </c>
      <c r="G20" s="12"/>
      <c r="H20" s="7">
        <v>87025</v>
      </c>
      <c r="I20" s="7">
        <v>84192</v>
      </c>
      <c r="J20" s="7">
        <v>77009</v>
      </c>
      <c r="K20" s="7">
        <v>83543</v>
      </c>
      <c r="L20" s="6">
        <f t="shared" si="3"/>
        <v>82942.25</v>
      </c>
      <c r="M20" s="6"/>
      <c r="N20" s="6">
        <f t="shared" si="7"/>
        <v>905.48692904337838</v>
      </c>
      <c r="O20" s="6">
        <f t="shared" si="4"/>
        <v>1084.7824021284682</v>
      </c>
      <c r="P20" s="6">
        <f t="shared" si="5"/>
        <v>1258.554194964225</v>
      </c>
      <c r="Q20" s="6">
        <f t="shared" si="6"/>
        <v>917.85068766982272</v>
      </c>
      <c r="R20" s="6">
        <f t="shared" si="2"/>
        <v>1041.6685534514736</v>
      </c>
    </row>
    <row r="21" spans="1:18" ht="15" customHeight="1">
      <c r="A21" s="4" t="s">
        <v>24</v>
      </c>
      <c r="B21" s="5">
        <v>1024</v>
      </c>
      <c r="C21" s="5">
        <v>1380</v>
      </c>
      <c r="D21" s="5">
        <v>1530</v>
      </c>
      <c r="E21" s="5">
        <v>1269</v>
      </c>
      <c r="F21" s="6">
        <f t="shared" si="0"/>
        <v>1300.75</v>
      </c>
      <c r="G21" s="12"/>
      <c r="H21" s="7">
        <v>12386</v>
      </c>
      <c r="I21" s="7">
        <v>11586</v>
      </c>
      <c r="J21" s="7">
        <v>11605</v>
      </c>
      <c r="K21" s="7">
        <v>13840</v>
      </c>
      <c r="L21" s="6">
        <f t="shared" si="3"/>
        <v>12354.25</v>
      </c>
      <c r="M21" s="6"/>
      <c r="N21" s="6">
        <f t="shared" si="7"/>
        <v>826.73986759244303</v>
      </c>
      <c r="O21" s="6">
        <f t="shared" si="4"/>
        <v>1191.0926980838944</v>
      </c>
      <c r="P21" s="6">
        <f t="shared" si="5"/>
        <v>1318.3972425678587</v>
      </c>
      <c r="Q21" s="6">
        <f t="shared" si="6"/>
        <v>916.9075144508671</v>
      </c>
      <c r="R21" s="6">
        <f t="shared" si="2"/>
        <v>1063.2843306737659</v>
      </c>
    </row>
    <row r="22" spans="1:18" ht="15" customHeight="1">
      <c r="A22" s="4" t="s">
        <v>25</v>
      </c>
      <c r="B22" s="5">
        <v>385</v>
      </c>
      <c r="C22" s="5">
        <v>556</v>
      </c>
      <c r="D22" s="5">
        <v>617</v>
      </c>
      <c r="E22" s="5">
        <v>541</v>
      </c>
      <c r="F22" s="6">
        <f t="shared" si="0"/>
        <v>524.75</v>
      </c>
      <c r="G22" s="12"/>
      <c r="H22" s="7">
        <v>4399</v>
      </c>
      <c r="I22" s="7">
        <v>4087</v>
      </c>
      <c r="J22" s="7">
        <v>4272</v>
      </c>
      <c r="K22" s="7">
        <v>4119</v>
      </c>
      <c r="L22" s="6">
        <f t="shared" si="3"/>
        <v>4219.25</v>
      </c>
      <c r="M22" s="6"/>
      <c r="N22" s="6">
        <f t="shared" si="7"/>
        <v>875.19890884291885</v>
      </c>
      <c r="O22" s="6">
        <f t="shared" si="4"/>
        <v>1360.4110594568142</v>
      </c>
      <c r="P22" s="6">
        <f t="shared" si="5"/>
        <v>1444.2883895131085</v>
      </c>
      <c r="Q22" s="6">
        <f t="shared" si="6"/>
        <v>1313.4255887351298</v>
      </c>
      <c r="R22" s="6">
        <f t="shared" si="2"/>
        <v>1248.3309866369927</v>
      </c>
    </row>
    <row r="23" spans="1:18" ht="15" customHeight="1">
      <c r="A23" s="4" t="s">
        <v>26</v>
      </c>
      <c r="B23" s="5">
        <v>89</v>
      </c>
      <c r="C23" s="5">
        <v>107</v>
      </c>
      <c r="D23" s="5">
        <v>127</v>
      </c>
      <c r="E23" s="5">
        <v>112</v>
      </c>
      <c r="F23" s="6">
        <f t="shared" si="0"/>
        <v>108.75</v>
      </c>
      <c r="G23" s="12"/>
      <c r="H23" s="7">
        <v>1128</v>
      </c>
      <c r="I23" s="7">
        <v>1270</v>
      </c>
      <c r="J23" s="7">
        <v>1095</v>
      </c>
      <c r="K23" s="7">
        <v>1069</v>
      </c>
      <c r="L23" s="6">
        <f t="shared" si="3"/>
        <v>1140.5</v>
      </c>
      <c r="M23" s="6"/>
      <c r="N23" s="6">
        <f t="shared" si="7"/>
        <v>789.00709219858152</v>
      </c>
      <c r="O23" s="6">
        <f t="shared" si="4"/>
        <v>842.51968503937007</v>
      </c>
      <c r="P23" s="6">
        <f t="shared" si="5"/>
        <v>1159.8173515981734</v>
      </c>
      <c r="Q23" s="6">
        <f t="shared" si="6"/>
        <v>1047.7081384471469</v>
      </c>
      <c r="R23" s="6">
        <f t="shared" si="2"/>
        <v>959.76306682081804</v>
      </c>
    </row>
    <row r="24" spans="1:18" ht="15" customHeight="1">
      <c r="A24" s="4" t="s">
        <v>27</v>
      </c>
      <c r="B24" s="5">
        <v>39180</v>
      </c>
      <c r="C24" s="5">
        <v>48306</v>
      </c>
      <c r="D24" s="5">
        <v>53867</v>
      </c>
      <c r="E24" s="5">
        <v>44433</v>
      </c>
      <c r="F24" s="6">
        <f t="shared" si="0"/>
        <v>46446.5</v>
      </c>
      <c r="G24" s="12"/>
      <c r="H24" s="7">
        <v>606778</v>
      </c>
      <c r="I24" s="7">
        <v>633448</v>
      </c>
      <c r="J24" s="7">
        <v>624784</v>
      </c>
      <c r="K24" s="7">
        <v>605129</v>
      </c>
      <c r="L24" s="6">
        <f t="shared" si="3"/>
        <v>617534.75</v>
      </c>
      <c r="M24" s="6"/>
      <c r="N24" s="6">
        <f t="shared" si="7"/>
        <v>645.70567818872803</v>
      </c>
      <c r="O24" s="6">
        <f t="shared" si="4"/>
        <v>762.58824718051051</v>
      </c>
      <c r="P24" s="6">
        <f t="shared" si="5"/>
        <v>862.16996594022896</v>
      </c>
      <c r="Q24" s="6">
        <f t="shared" si="6"/>
        <v>734.27318803098183</v>
      </c>
      <c r="R24" s="6">
        <f t="shared" si="2"/>
        <v>751.18426983511222</v>
      </c>
    </row>
    <row r="25" spans="1:18" ht="15" customHeight="1">
      <c r="A25" s="4" t="s">
        <v>28</v>
      </c>
      <c r="B25" s="5">
        <v>1231</v>
      </c>
      <c r="C25" s="5">
        <v>1509</v>
      </c>
      <c r="D25" s="5">
        <v>1619</v>
      </c>
      <c r="E25" s="5">
        <v>1331</v>
      </c>
      <c r="F25" s="6">
        <f t="shared" si="0"/>
        <v>1422.5</v>
      </c>
      <c r="G25" s="12"/>
      <c r="H25" s="7">
        <v>14213</v>
      </c>
      <c r="I25" s="7">
        <v>14991</v>
      </c>
      <c r="J25" s="7">
        <v>13563</v>
      </c>
      <c r="K25" s="7">
        <v>12871</v>
      </c>
      <c r="L25" s="6">
        <f t="shared" si="3"/>
        <v>13909.5</v>
      </c>
      <c r="M25" s="6"/>
      <c r="N25" s="6">
        <f t="shared" si="7"/>
        <v>866.10849222542743</v>
      </c>
      <c r="O25" s="6">
        <f t="shared" si="4"/>
        <v>1006.6039623774265</v>
      </c>
      <c r="P25" s="6">
        <f t="shared" si="5"/>
        <v>1193.6887119368871</v>
      </c>
      <c r="Q25" s="6">
        <f t="shared" si="6"/>
        <v>1034.1076839406417</v>
      </c>
      <c r="R25" s="6">
        <f t="shared" si="2"/>
        <v>1025.1272126200956</v>
      </c>
    </row>
    <row r="26" spans="1:18" ht="15" customHeight="1">
      <c r="A26" s="4" t="s">
        <v>29</v>
      </c>
      <c r="B26" s="5">
        <v>596</v>
      </c>
      <c r="C26" s="5">
        <v>739</v>
      </c>
      <c r="D26" s="5">
        <v>756</v>
      </c>
      <c r="E26" s="5">
        <v>658</v>
      </c>
      <c r="F26" s="6">
        <f t="shared" si="0"/>
        <v>687.25</v>
      </c>
      <c r="G26" s="12"/>
      <c r="H26" s="7">
        <v>5618</v>
      </c>
      <c r="I26" s="7">
        <v>5377</v>
      </c>
      <c r="J26" s="7">
        <v>5417</v>
      </c>
      <c r="K26" s="7">
        <v>5357</v>
      </c>
      <c r="L26" s="6">
        <f t="shared" si="3"/>
        <v>5442.25</v>
      </c>
      <c r="M26" s="6"/>
      <c r="N26" s="6">
        <f t="shared" si="7"/>
        <v>1060.875756496974</v>
      </c>
      <c r="O26" s="6">
        <f t="shared" si="4"/>
        <v>1374.3723265761578</v>
      </c>
      <c r="P26" s="6">
        <f t="shared" si="5"/>
        <v>1395.606424220048</v>
      </c>
      <c r="Q26" s="6">
        <f t="shared" si="6"/>
        <v>1228.2994213179018</v>
      </c>
      <c r="R26" s="6">
        <f t="shared" si="2"/>
        <v>1264.7884821527705</v>
      </c>
    </row>
    <row r="27" spans="1:18" ht="15" customHeight="1">
      <c r="A27" s="4" t="s">
        <v>30</v>
      </c>
      <c r="B27" s="5">
        <v>64</v>
      </c>
      <c r="C27" s="5">
        <v>100</v>
      </c>
      <c r="D27" s="5">
        <v>104</v>
      </c>
      <c r="E27" s="5">
        <v>90</v>
      </c>
      <c r="F27" s="6">
        <f t="shared" si="0"/>
        <v>89.5</v>
      </c>
      <c r="G27" s="12"/>
      <c r="H27" s="7">
        <v>767</v>
      </c>
      <c r="I27" s="7">
        <v>766</v>
      </c>
      <c r="J27" s="7">
        <v>754</v>
      </c>
      <c r="K27" s="7">
        <v>726</v>
      </c>
      <c r="L27" s="6">
        <f t="shared" si="3"/>
        <v>753.25</v>
      </c>
      <c r="M27" s="6"/>
      <c r="N27" s="6">
        <f t="shared" si="7"/>
        <v>834.41981747066495</v>
      </c>
      <c r="O27" s="6">
        <f t="shared" si="4"/>
        <v>1305.4830287206266</v>
      </c>
      <c r="P27" s="6">
        <f t="shared" si="5"/>
        <v>1379.3103448275863</v>
      </c>
      <c r="Q27" s="6">
        <f t="shared" si="6"/>
        <v>1239.6694214876034</v>
      </c>
      <c r="R27" s="6">
        <f t="shared" si="2"/>
        <v>1189.7206531266204</v>
      </c>
    </row>
    <row r="28" spans="1:18" ht="15" customHeight="1">
      <c r="A28" s="4" t="s">
        <v>31</v>
      </c>
      <c r="B28" s="5">
        <v>553</v>
      </c>
      <c r="C28" s="5">
        <v>786</v>
      </c>
      <c r="D28" s="5">
        <v>874</v>
      </c>
      <c r="E28" s="5">
        <v>749</v>
      </c>
      <c r="F28" s="6">
        <f t="shared" si="0"/>
        <v>740.5</v>
      </c>
      <c r="G28" s="12"/>
      <c r="H28" s="7">
        <v>5931</v>
      </c>
      <c r="I28" s="7">
        <v>5900</v>
      </c>
      <c r="J28" s="7">
        <v>5329</v>
      </c>
      <c r="K28" s="7">
        <v>4924</v>
      </c>
      <c r="L28" s="6">
        <f t="shared" si="3"/>
        <v>5521</v>
      </c>
      <c r="M28" s="6"/>
      <c r="N28" s="6">
        <f t="shared" si="7"/>
        <v>932.38914179733604</v>
      </c>
      <c r="O28" s="6">
        <f t="shared" si="4"/>
        <v>1332.2033898305085</v>
      </c>
      <c r="P28" s="6">
        <f t="shared" si="5"/>
        <v>1640.0825670857571</v>
      </c>
      <c r="Q28" s="6">
        <f t="shared" si="6"/>
        <v>1521.1210398050366</v>
      </c>
      <c r="R28" s="6">
        <f t="shared" si="2"/>
        <v>1356.4490346296595</v>
      </c>
    </row>
    <row r="29" spans="1:18" ht="15" customHeight="1">
      <c r="A29" s="4" t="s">
        <v>32</v>
      </c>
      <c r="B29" s="5">
        <v>2728</v>
      </c>
      <c r="C29" s="5">
        <v>3488</v>
      </c>
      <c r="D29" s="5">
        <v>3775</v>
      </c>
      <c r="E29" s="5">
        <v>3224</v>
      </c>
      <c r="F29" s="6">
        <f t="shared" si="0"/>
        <v>3303.75</v>
      </c>
      <c r="G29" s="12"/>
      <c r="H29" s="7">
        <v>28605</v>
      </c>
      <c r="I29" s="7">
        <v>28282</v>
      </c>
      <c r="J29" s="7">
        <v>26870</v>
      </c>
      <c r="K29" s="7">
        <v>28341</v>
      </c>
      <c r="L29" s="6">
        <f t="shared" si="3"/>
        <v>28024.5</v>
      </c>
      <c r="M29" s="6"/>
      <c r="N29" s="6">
        <f t="shared" si="7"/>
        <v>953.67942667365844</v>
      </c>
      <c r="O29" s="6">
        <f t="shared" si="4"/>
        <v>1233.2932607312071</v>
      </c>
      <c r="P29" s="6">
        <f t="shared" si="5"/>
        <v>1404.9125418682545</v>
      </c>
      <c r="Q29" s="6">
        <f t="shared" si="6"/>
        <v>1137.5745386542465</v>
      </c>
      <c r="R29" s="6">
        <f t="shared" si="2"/>
        <v>1182.3649419818416</v>
      </c>
    </row>
    <row r="30" spans="1:18" ht="15" customHeight="1">
      <c r="A30" s="4" t="s">
        <v>33</v>
      </c>
      <c r="B30" s="5">
        <v>47</v>
      </c>
      <c r="C30" s="5">
        <v>52</v>
      </c>
      <c r="D30" s="5">
        <v>51</v>
      </c>
      <c r="E30" s="5">
        <v>41</v>
      </c>
      <c r="F30" s="6">
        <f t="shared" si="0"/>
        <v>47.75</v>
      </c>
      <c r="G30" s="12"/>
      <c r="H30" s="7">
        <v>635</v>
      </c>
      <c r="I30" s="7">
        <v>593</v>
      </c>
      <c r="J30" s="7">
        <v>598</v>
      </c>
      <c r="K30" s="7">
        <v>544</v>
      </c>
      <c r="L30" s="6">
        <f t="shared" si="3"/>
        <v>592.5</v>
      </c>
      <c r="M30" s="6"/>
      <c r="N30" s="6">
        <f t="shared" si="7"/>
        <v>740.15748031496059</v>
      </c>
      <c r="O30" s="6">
        <f t="shared" si="4"/>
        <v>876.89713322091063</v>
      </c>
      <c r="P30" s="6">
        <f t="shared" si="5"/>
        <v>852.84280936454854</v>
      </c>
      <c r="Q30" s="6">
        <f t="shared" si="6"/>
        <v>753.67647058823525</v>
      </c>
      <c r="R30" s="6">
        <f t="shared" si="2"/>
        <v>805.89347337216373</v>
      </c>
    </row>
    <row r="31" spans="1:18" ht="15" customHeight="1">
      <c r="A31" s="4" t="s">
        <v>34</v>
      </c>
      <c r="B31" s="5">
        <v>69</v>
      </c>
      <c r="C31" s="5">
        <v>101</v>
      </c>
      <c r="D31" s="5">
        <v>108</v>
      </c>
      <c r="E31" s="5">
        <v>93</v>
      </c>
      <c r="F31" s="6">
        <f t="shared" si="0"/>
        <v>92.75</v>
      </c>
      <c r="G31" s="12"/>
      <c r="H31" s="7">
        <v>487</v>
      </c>
      <c r="I31" s="7">
        <v>496</v>
      </c>
      <c r="J31" s="7">
        <v>524</v>
      </c>
      <c r="K31" s="7">
        <v>440</v>
      </c>
      <c r="L31" s="6">
        <f t="shared" si="3"/>
        <v>486.75</v>
      </c>
      <c r="M31" s="6"/>
      <c r="N31" s="6">
        <f t="shared" si="7"/>
        <v>1416.8377823408625</v>
      </c>
      <c r="O31" s="6">
        <f t="shared" si="4"/>
        <v>2036.2903225806451</v>
      </c>
      <c r="P31" s="6">
        <f t="shared" si="5"/>
        <v>2061.0687022900765</v>
      </c>
      <c r="Q31" s="6">
        <f t="shared" si="6"/>
        <v>2113.6363636363635</v>
      </c>
      <c r="R31" s="6">
        <f t="shared" si="2"/>
        <v>1906.9582927119868</v>
      </c>
    </row>
    <row r="32" spans="1:18" ht="15" customHeight="1">
      <c r="A32" s="4" t="s">
        <v>35</v>
      </c>
      <c r="B32" s="5">
        <v>3241</v>
      </c>
      <c r="C32" s="5">
        <v>4033</v>
      </c>
      <c r="D32" s="5">
        <v>4721</v>
      </c>
      <c r="E32" s="5">
        <v>3908</v>
      </c>
      <c r="F32" s="6">
        <f t="shared" si="0"/>
        <v>3975.75</v>
      </c>
      <c r="G32" s="12"/>
      <c r="H32" s="7">
        <v>27097</v>
      </c>
      <c r="I32" s="7">
        <v>30270</v>
      </c>
      <c r="J32" s="7">
        <v>27175</v>
      </c>
      <c r="K32" s="7">
        <v>28122</v>
      </c>
      <c r="L32" s="6">
        <f t="shared" si="3"/>
        <v>28166</v>
      </c>
      <c r="M32" s="6"/>
      <c r="N32" s="6">
        <f t="shared" si="7"/>
        <v>1196.0733660552828</v>
      </c>
      <c r="O32" s="6">
        <f t="shared" si="4"/>
        <v>1332.342253055831</v>
      </c>
      <c r="P32" s="6">
        <f t="shared" si="5"/>
        <v>1737.2585096596135</v>
      </c>
      <c r="Q32" s="6">
        <f t="shared" si="6"/>
        <v>1389.6593414408649</v>
      </c>
      <c r="R32" s="6">
        <f t="shared" si="2"/>
        <v>1413.8333675528979</v>
      </c>
    </row>
    <row r="33" spans="1:18" ht="15" customHeight="1">
      <c r="A33" s="4" t="s">
        <v>36</v>
      </c>
      <c r="B33" s="5">
        <v>500</v>
      </c>
      <c r="C33" s="5">
        <v>557</v>
      </c>
      <c r="D33" s="5">
        <v>549</v>
      </c>
      <c r="E33" s="5">
        <v>446</v>
      </c>
      <c r="F33" s="6">
        <f t="shared" si="0"/>
        <v>513</v>
      </c>
      <c r="G33" s="12"/>
      <c r="H33" s="7">
        <v>5150</v>
      </c>
      <c r="I33" s="7">
        <v>4316</v>
      </c>
      <c r="J33" s="7">
        <v>4207</v>
      </c>
      <c r="K33" s="7">
        <v>3660</v>
      </c>
      <c r="L33" s="6">
        <f t="shared" si="3"/>
        <v>4333.25</v>
      </c>
      <c r="M33" s="6"/>
      <c r="N33" s="6">
        <f t="shared" si="7"/>
        <v>970.87378640776694</v>
      </c>
      <c r="O33" s="6">
        <f t="shared" si="4"/>
        <v>1290.5468025949954</v>
      </c>
      <c r="P33" s="6">
        <f t="shared" si="5"/>
        <v>1304.9679106251485</v>
      </c>
      <c r="Q33" s="6">
        <f t="shared" si="6"/>
        <v>1218.5792349726776</v>
      </c>
      <c r="R33" s="6">
        <f t="shared" si="2"/>
        <v>1196.2419336501471</v>
      </c>
    </row>
    <row r="34" spans="1:18" ht="15" customHeight="1">
      <c r="A34" s="4" t="s">
        <v>37</v>
      </c>
      <c r="B34" s="5">
        <v>267</v>
      </c>
      <c r="C34" s="5">
        <v>362</v>
      </c>
      <c r="D34" s="5">
        <v>455</v>
      </c>
      <c r="E34" s="5">
        <v>395</v>
      </c>
      <c r="F34" s="6">
        <f t="shared" si="0"/>
        <v>369.75</v>
      </c>
      <c r="G34" s="12"/>
      <c r="H34" s="7">
        <v>3170</v>
      </c>
      <c r="I34" s="7">
        <v>3106</v>
      </c>
      <c r="J34" s="7">
        <v>3072</v>
      </c>
      <c r="K34" s="7">
        <v>3043</v>
      </c>
      <c r="L34" s="6">
        <f t="shared" si="3"/>
        <v>3097.75</v>
      </c>
      <c r="M34" s="6"/>
      <c r="N34" s="6">
        <f t="shared" si="7"/>
        <v>842.27129337539429</v>
      </c>
      <c r="O34" s="6">
        <f t="shared" si="4"/>
        <v>1165.4861558274308</v>
      </c>
      <c r="P34" s="6">
        <f t="shared" si="5"/>
        <v>1481.1197916666667</v>
      </c>
      <c r="Q34" s="6">
        <f t="shared" si="6"/>
        <v>1298.0611238908971</v>
      </c>
      <c r="R34" s="6">
        <f t="shared" si="2"/>
        <v>1196.7345911900973</v>
      </c>
    </row>
    <row r="35" spans="1:18" ht="15" customHeight="1">
      <c r="A35" s="4" t="s">
        <v>38</v>
      </c>
      <c r="B35" s="5">
        <v>14533</v>
      </c>
      <c r="C35" s="5">
        <v>16150</v>
      </c>
      <c r="D35" s="5">
        <v>16255</v>
      </c>
      <c r="E35" s="5">
        <v>13011</v>
      </c>
      <c r="F35" s="6">
        <f t="shared" si="0"/>
        <v>14987.25</v>
      </c>
      <c r="G35" s="12"/>
      <c r="H35" s="7">
        <v>129549</v>
      </c>
      <c r="I35" s="7">
        <v>130230</v>
      </c>
      <c r="J35" s="7">
        <v>134278</v>
      </c>
      <c r="K35" s="7">
        <v>126952</v>
      </c>
      <c r="L35" s="6">
        <f t="shared" si="3"/>
        <v>130252.25</v>
      </c>
      <c r="M35" s="6"/>
      <c r="N35" s="6">
        <f t="shared" si="7"/>
        <v>1121.8149117322403</v>
      </c>
      <c r="O35" s="6">
        <f t="shared" si="4"/>
        <v>1240.1136450894571</v>
      </c>
      <c r="P35" s="6">
        <f t="shared" si="5"/>
        <v>1210.5482655386586</v>
      </c>
      <c r="Q35" s="6">
        <f t="shared" si="6"/>
        <v>1024.8755435125086</v>
      </c>
      <c r="R35" s="6">
        <f t="shared" si="2"/>
        <v>1149.3380914682161</v>
      </c>
    </row>
    <row r="36" spans="1:18" ht="15" customHeight="1">
      <c r="A36" s="4" t="s">
        <v>39</v>
      </c>
      <c r="B36" s="5">
        <v>798</v>
      </c>
      <c r="C36" s="5">
        <v>1033</v>
      </c>
      <c r="D36" s="5">
        <v>1168</v>
      </c>
      <c r="E36" s="5">
        <v>886</v>
      </c>
      <c r="F36" s="6">
        <f t="shared" si="0"/>
        <v>971.25</v>
      </c>
      <c r="G36" s="12"/>
      <c r="H36" s="7">
        <v>8387</v>
      </c>
      <c r="I36" s="7">
        <v>9794</v>
      </c>
      <c r="J36" s="7">
        <v>8068</v>
      </c>
      <c r="K36" s="7">
        <v>8188</v>
      </c>
      <c r="L36" s="6">
        <f t="shared" si="3"/>
        <v>8609.25</v>
      </c>
      <c r="M36" s="6"/>
      <c r="N36" s="6">
        <f t="shared" si="7"/>
        <v>951.47251699058063</v>
      </c>
      <c r="O36" s="6">
        <f t="shared" si="4"/>
        <v>1054.7273841127221</v>
      </c>
      <c r="P36" s="6">
        <f t="shared" si="5"/>
        <v>1447.6945959345562</v>
      </c>
      <c r="Q36" s="6">
        <f t="shared" si="6"/>
        <v>1082.0713238886176</v>
      </c>
      <c r="R36" s="6">
        <f t="shared" si="2"/>
        <v>1133.9914552316191</v>
      </c>
    </row>
    <row r="37" spans="1:18" ht="15" customHeight="1">
      <c r="A37" s="4" t="s">
        <v>40</v>
      </c>
      <c r="B37" s="5">
        <v>41</v>
      </c>
      <c r="C37" s="5">
        <v>62</v>
      </c>
      <c r="D37" s="5">
        <v>69</v>
      </c>
      <c r="E37" s="5">
        <v>67</v>
      </c>
      <c r="F37" s="6">
        <f t="shared" si="0"/>
        <v>59.75</v>
      </c>
      <c r="G37" s="12"/>
      <c r="H37" s="7">
        <v>753</v>
      </c>
      <c r="I37" s="7">
        <v>777</v>
      </c>
      <c r="J37" s="7">
        <v>797</v>
      </c>
      <c r="K37" s="7">
        <v>679</v>
      </c>
      <c r="L37" s="6">
        <f t="shared" si="3"/>
        <v>751.5</v>
      </c>
      <c r="M37" s="6"/>
      <c r="N37" s="6">
        <f t="shared" si="7"/>
        <v>544.4887118193891</v>
      </c>
      <c r="O37" s="6">
        <f t="shared" si="4"/>
        <v>797.94079794079789</v>
      </c>
      <c r="P37" s="6">
        <f t="shared" si="5"/>
        <v>865.74654956085317</v>
      </c>
      <c r="Q37" s="6">
        <f t="shared" si="6"/>
        <v>986.74521354933722</v>
      </c>
      <c r="R37" s="6">
        <f t="shared" si="2"/>
        <v>798.73031821759434</v>
      </c>
    </row>
    <row r="38" spans="1:18" ht="15" customHeight="1">
      <c r="A38" s="4" t="s">
        <v>41</v>
      </c>
      <c r="B38" s="5">
        <v>12199</v>
      </c>
      <c r="C38" s="5">
        <v>13663</v>
      </c>
      <c r="D38" s="5">
        <v>14097</v>
      </c>
      <c r="E38" s="5">
        <v>11419</v>
      </c>
      <c r="F38" s="6">
        <f t="shared" si="0"/>
        <v>12844.5</v>
      </c>
      <c r="G38" s="12"/>
      <c r="H38" s="7">
        <v>141314</v>
      </c>
      <c r="I38" s="7">
        <v>151799</v>
      </c>
      <c r="J38" s="7">
        <v>146552</v>
      </c>
      <c r="K38" s="7">
        <v>141970</v>
      </c>
      <c r="L38" s="6">
        <f t="shared" si="3"/>
        <v>145408.75</v>
      </c>
      <c r="M38" s="6"/>
      <c r="N38" s="6">
        <f t="shared" si="7"/>
        <v>863.25487920517435</v>
      </c>
      <c r="O38" s="6">
        <f t="shared" si="4"/>
        <v>900.07180547961445</v>
      </c>
      <c r="P38" s="6">
        <f t="shared" si="5"/>
        <v>961.9111305202249</v>
      </c>
      <c r="Q38" s="6">
        <f t="shared" si="6"/>
        <v>804.32485736423189</v>
      </c>
      <c r="R38" s="6">
        <f t="shared" si="2"/>
        <v>882.39066814231137</v>
      </c>
    </row>
    <row r="39" spans="1:18" ht="15" customHeight="1">
      <c r="A39" s="4" t="s">
        <v>42</v>
      </c>
      <c r="B39" s="5">
        <v>6948</v>
      </c>
      <c r="C39" s="5">
        <v>7235</v>
      </c>
      <c r="D39" s="5">
        <v>7375</v>
      </c>
      <c r="E39" s="5">
        <v>6082</v>
      </c>
      <c r="F39" s="6">
        <f t="shared" si="0"/>
        <v>6910</v>
      </c>
      <c r="G39" s="12"/>
      <c r="H39" s="7">
        <v>89099</v>
      </c>
      <c r="I39" s="7">
        <v>95891</v>
      </c>
      <c r="J39" s="7">
        <v>92187</v>
      </c>
      <c r="K39" s="7">
        <v>84938</v>
      </c>
      <c r="L39" s="6">
        <f t="shared" si="3"/>
        <v>90528.75</v>
      </c>
      <c r="M39" s="6"/>
      <c r="N39" s="6">
        <f t="shared" si="7"/>
        <v>779.80673183761883</v>
      </c>
      <c r="O39" s="6">
        <f t="shared" si="4"/>
        <v>754.50250805602195</v>
      </c>
      <c r="P39" s="6">
        <f t="shared" si="5"/>
        <v>800.00433900658447</v>
      </c>
      <c r="Q39" s="6">
        <f t="shared" si="6"/>
        <v>716.05170830488123</v>
      </c>
      <c r="R39" s="6">
        <f t="shared" si="2"/>
        <v>762.59132180127665</v>
      </c>
    </row>
    <row r="40" spans="1:18" ht="15" customHeight="1">
      <c r="A40" s="4" t="s">
        <v>43</v>
      </c>
      <c r="B40" s="5">
        <v>310</v>
      </c>
      <c r="C40" s="5">
        <v>405</v>
      </c>
      <c r="D40" s="5">
        <v>480</v>
      </c>
      <c r="E40" s="5">
        <v>420</v>
      </c>
      <c r="F40" s="6">
        <f t="shared" si="0"/>
        <v>403.75</v>
      </c>
      <c r="G40" s="12"/>
      <c r="H40" s="7">
        <v>2768</v>
      </c>
      <c r="I40" s="7">
        <v>2827</v>
      </c>
      <c r="J40" s="7">
        <v>2907</v>
      </c>
      <c r="K40" s="7">
        <v>3056</v>
      </c>
      <c r="L40" s="6">
        <f t="shared" si="3"/>
        <v>2889.5</v>
      </c>
      <c r="M40" s="6"/>
      <c r="N40" s="6">
        <f t="shared" si="7"/>
        <v>1119.942196531792</v>
      </c>
      <c r="O40" s="6">
        <f t="shared" si="4"/>
        <v>1432.6140785284754</v>
      </c>
      <c r="P40" s="6">
        <f t="shared" si="5"/>
        <v>1651.1867905056758</v>
      </c>
      <c r="Q40" s="6">
        <f t="shared" si="6"/>
        <v>1374.3455497382199</v>
      </c>
      <c r="R40" s="6">
        <f t="shared" si="2"/>
        <v>1394.5221538260409</v>
      </c>
    </row>
    <row r="41" spans="1:18" ht="15" customHeight="1">
      <c r="A41" s="4" t="s">
        <v>44</v>
      </c>
      <c r="B41" s="5">
        <v>13979</v>
      </c>
      <c r="C41" s="5">
        <v>15629</v>
      </c>
      <c r="D41" s="5">
        <v>15745</v>
      </c>
      <c r="E41" s="5">
        <v>12540</v>
      </c>
      <c r="F41" s="6">
        <f t="shared" si="0"/>
        <v>14473.25</v>
      </c>
      <c r="G41" s="12"/>
      <c r="H41" s="7">
        <v>152754</v>
      </c>
      <c r="I41" s="7">
        <v>162732</v>
      </c>
      <c r="J41" s="7">
        <v>151926</v>
      </c>
      <c r="K41" s="7">
        <v>159554</v>
      </c>
      <c r="L41" s="6">
        <f t="shared" si="3"/>
        <v>156741.5</v>
      </c>
      <c r="M41" s="6"/>
      <c r="N41" s="6">
        <f t="shared" si="7"/>
        <v>915.13151865090276</v>
      </c>
      <c r="O41" s="6">
        <f t="shared" si="4"/>
        <v>960.41344050340433</v>
      </c>
      <c r="P41" s="6">
        <f t="shared" si="5"/>
        <v>1036.359806748022</v>
      </c>
      <c r="Q41" s="6">
        <f t="shared" si="6"/>
        <v>785.94081000789697</v>
      </c>
      <c r="R41" s="6">
        <f t="shared" si="2"/>
        <v>924.46139397755655</v>
      </c>
    </row>
    <row r="42" spans="1:18" ht="15" customHeight="1">
      <c r="A42" s="4" t="s">
        <v>45</v>
      </c>
      <c r="B42" s="5">
        <v>16752</v>
      </c>
      <c r="C42" s="5">
        <v>21284</v>
      </c>
      <c r="D42" s="5">
        <v>23001</v>
      </c>
      <c r="E42" s="5">
        <v>18219</v>
      </c>
      <c r="F42" s="6">
        <f t="shared" si="0"/>
        <v>19814</v>
      </c>
      <c r="G42" s="12"/>
      <c r="H42" s="7">
        <v>137647</v>
      </c>
      <c r="I42" s="7">
        <v>142756</v>
      </c>
      <c r="J42" s="7">
        <v>138588</v>
      </c>
      <c r="K42" s="7">
        <v>135884</v>
      </c>
      <c r="L42" s="6">
        <f t="shared" si="3"/>
        <v>138718.75</v>
      </c>
      <c r="M42" s="6"/>
      <c r="N42" s="6">
        <f t="shared" si="7"/>
        <v>1217.0261611222911</v>
      </c>
      <c r="O42" s="6">
        <f t="shared" si="4"/>
        <v>1490.9355823923338</v>
      </c>
      <c r="P42" s="6">
        <f t="shared" si="5"/>
        <v>1659.6675036799722</v>
      </c>
      <c r="Q42" s="6">
        <f t="shared" si="6"/>
        <v>1340.7759559624385</v>
      </c>
      <c r="R42" s="6">
        <f t="shared" si="2"/>
        <v>1427.1013007892589</v>
      </c>
    </row>
    <row r="43" spans="1:18" ht="15" customHeight="1">
      <c r="A43" s="4" t="s">
        <v>46</v>
      </c>
      <c r="B43" s="5">
        <v>2209</v>
      </c>
      <c r="C43" s="5">
        <v>2669</v>
      </c>
      <c r="D43" s="5">
        <v>2797</v>
      </c>
      <c r="E43" s="5">
        <v>2342</v>
      </c>
      <c r="F43" s="6">
        <f t="shared" si="0"/>
        <v>2504.25</v>
      </c>
      <c r="G43" s="12"/>
      <c r="H43" s="7">
        <v>17137</v>
      </c>
      <c r="I43" s="7">
        <v>17679</v>
      </c>
      <c r="J43" s="7">
        <v>15760</v>
      </c>
      <c r="K43" s="7">
        <v>15224</v>
      </c>
      <c r="L43" s="6">
        <f t="shared" si="3"/>
        <v>16450</v>
      </c>
      <c r="M43" s="6"/>
      <c r="N43" s="6">
        <f t="shared" si="7"/>
        <v>1289.0237497811752</v>
      </c>
      <c r="O43" s="6">
        <f t="shared" si="4"/>
        <v>1509.7007749307088</v>
      </c>
      <c r="P43" s="6">
        <f t="shared" si="5"/>
        <v>1774.746192893401</v>
      </c>
      <c r="Q43" s="6">
        <f t="shared" si="6"/>
        <v>1538.3604834471887</v>
      </c>
      <c r="R43" s="6">
        <f t="shared" si="2"/>
        <v>1527.9578002631185</v>
      </c>
    </row>
    <row r="44" spans="1:18" ht="15" customHeight="1">
      <c r="A44" s="4" t="s">
        <v>47</v>
      </c>
      <c r="B44" s="5">
        <v>4360</v>
      </c>
      <c r="C44" s="5">
        <v>5128</v>
      </c>
      <c r="D44" s="5">
        <v>5299</v>
      </c>
      <c r="E44" s="5">
        <v>4231</v>
      </c>
      <c r="F44" s="6">
        <f t="shared" si="0"/>
        <v>4754.5</v>
      </c>
      <c r="G44" s="12"/>
      <c r="H44" s="7">
        <v>49527</v>
      </c>
      <c r="I44" s="7">
        <v>48563</v>
      </c>
      <c r="J44" s="7">
        <v>51577</v>
      </c>
      <c r="K44" s="7">
        <v>53907</v>
      </c>
      <c r="L44" s="6">
        <f t="shared" si="3"/>
        <v>50893.5</v>
      </c>
      <c r="M44" s="6"/>
      <c r="N44" s="6">
        <f t="shared" si="7"/>
        <v>880.32790195247037</v>
      </c>
      <c r="O44" s="6">
        <f t="shared" si="4"/>
        <v>1055.9479439079134</v>
      </c>
      <c r="P44" s="6">
        <f t="shared" si="5"/>
        <v>1027.3959322954031</v>
      </c>
      <c r="Q44" s="6">
        <f t="shared" si="6"/>
        <v>784.87023948652313</v>
      </c>
      <c r="R44" s="6">
        <f t="shared" si="2"/>
        <v>937.1355044105776</v>
      </c>
    </row>
    <row r="45" spans="1:18" ht="15" customHeight="1">
      <c r="A45" s="4" t="s">
        <v>48</v>
      </c>
      <c r="B45" s="5">
        <v>1330</v>
      </c>
      <c r="C45" s="5">
        <v>1640</v>
      </c>
      <c r="D45" s="5">
        <v>1895</v>
      </c>
      <c r="E45" s="5">
        <v>1590</v>
      </c>
      <c r="F45" s="6">
        <f t="shared" si="0"/>
        <v>1613.75</v>
      </c>
      <c r="G45" s="12"/>
      <c r="H45" s="7">
        <v>8594</v>
      </c>
      <c r="I45" s="7">
        <v>8239</v>
      </c>
      <c r="J45" s="7">
        <v>7997</v>
      </c>
      <c r="K45" s="7">
        <v>7765</v>
      </c>
      <c r="L45" s="6">
        <f t="shared" si="3"/>
        <v>8148.75</v>
      </c>
      <c r="M45" s="6"/>
      <c r="N45" s="6">
        <f t="shared" si="7"/>
        <v>1547.5913427973005</v>
      </c>
      <c r="O45" s="6">
        <f t="shared" si="4"/>
        <v>1990.5328316543271</v>
      </c>
      <c r="P45" s="6">
        <f t="shared" si="5"/>
        <v>2369.6386144804301</v>
      </c>
      <c r="Q45" s="6">
        <f t="shared" si="6"/>
        <v>2047.6497102382486</v>
      </c>
      <c r="R45" s="6">
        <f t="shared" si="2"/>
        <v>1988.8531247925766</v>
      </c>
    </row>
    <row r="46" spans="1:18" ht="15" customHeight="1">
      <c r="A46" s="4" t="s">
        <v>49</v>
      </c>
      <c r="B46" s="5">
        <v>1978</v>
      </c>
      <c r="C46" s="5">
        <v>2253</v>
      </c>
      <c r="D46" s="5">
        <v>1950</v>
      </c>
      <c r="E46" s="5">
        <v>1562</v>
      </c>
      <c r="F46" s="6">
        <f t="shared" si="0"/>
        <v>1935.75</v>
      </c>
      <c r="G46" s="12"/>
      <c r="H46" s="7">
        <v>15751</v>
      </c>
      <c r="I46" s="7">
        <v>17685</v>
      </c>
      <c r="J46" s="7">
        <v>15889</v>
      </c>
      <c r="K46" s="7">
        <v>15725</v>
      </c>
      <c r="L46" s="6">
        <f t="shared" si="3"/>
        <v>16262.5</v>
      </c>
      <c r="M46" s="6"/>
      <c r="N46" s="6">
        <f t="shared" si="7"/>
        <v>1255.7932829661609</v>
      </c>
      <c r="O46" s="6">
        <f t="shared" si="4"/>
        <v>1273.9609838846479</v>
      </c>
      <c r="P46" s="6">
        <f t="shared" si="5"/>
        <v>1227.2641450059789</v>
      </c>
      <c r="Q46" s="6">
        <f t="shared" si="6"/>
        <v>993.32273449920513</v>
      </c>
      <c r="R46" s="6">
        <f t="shared" si="2"/>
        <v>1187.5852865889983</v>
      </c>
    </row>
    <row r="47" spans="1:18" ht="15" customHeight="1">
      <c r="A47" s="4" t="s">
        <v>50</v>
      </c>
      <c r="B47" s="5">
        <v>2288</v>
      </c>
      <c r="C47" s="5">
        <v>2744</v>
      </c>
      <c r="D47" s="5">
        <v>2643</v>
      </c>
      <c r="E47" s="5">
        <v>2113</v>
      </c>
      <c r="F47" s="6">
        <f t="shared" si="0"/>
        <v>2447</v>
      </c>
      <c r="G47" s="12"/>
      <c r="H47" s="7">
        <v>19904</v>
      </c>
      <c r="I47" s="7">
        <v>20168</v>
      </c>
      <c r="J47" s="7">
        <v>20049</v>
      </c>
      <c r="K47" s="7">
        <v>21781</v>
      </c>
      <c r="L47" s="6">
        <f t="shared" si="3"/>
        <v>20475.5</v>
      </c>
      <c r="M47" s="6"/>
      <c r="N47" s="6">
        <f t="shared" si="7"/>
        <v>1149.5176848874598</v>
      </c>
      <c r="O47" s="6">
        <f t="shared" si="4"/>
        <v>1360.5712019040063</v>
      </c>
      <c r="P47" s="6">
        <f t="shared" si="5"/>
        <v>1318.270237917103</v>
      </c>
      <c r="Q47" s="6">
        <f t="shared" si="6"/>
        <v>970.11156512556818</v>
      </c>
      <c r="R47" s="6">
        <f t="shared" si="2"/>
        <v>1199.6176724585343</v>
      </c>
    </row>
    <row r="48" spans="1:18" ht="15" customHeight="1">
      <c r="A48" s="4" t="s">
        <v>51</v>
      </c>
      <c r="B48" s="5">
        <v>6762</v>
      </c>
      <c r="C48" s="5">
        <v>8446</v>
      </c>
      <c r="D48" s="5">
        <v>9152</v>
      </c>
      <c r="E48" s="5">
        <v>7220</v>
      </c>
      <c r="F48" s="6">
        <f t="shared" si="0"/>
        <v>7895</v>
      </c>
      <c r="G48" s="12"/>
      <c r="H48" s="7">
        <v>53621</v>
      </c>
      <c r="I48" s="7">
        <v>54064</v>
      </c>
      <c r="J48" s="7">
        <v>55624</v>
      </c>
      <c r="K48" s="7">
        <v>40118</v>
      </c>
      <c r="L48" s="6">
        <f t="shared" si="3"/>
        <v>50856.75</v>
      </c>
      <c r="M48" s="6"/>
      <c r="N48" s="6">
        <f t="shared" si="7"/>
        <v>1261.0730870367952</v>
      </c>
      <c r="O48" s="6">
        <f t="shared" si="4"/>
        <v>1562.2225510506066</v>
      </c>
      <c r="P48" s="6">
        <f t="shared" si="5"/>
        <v>1645.3329498058392</v>
      </c>
      <c r="Q48" s="6">
        <f t="shared" si="6"/>
        <v>1799.6909118101601</v>
      </c>
      <c r="R48" s="6">
        <f t="shared" si="2"/>
        <v>1567.0798749258504</v>
      </c>
    </row>
    <row r="49" spans="1:18" ht="15" customHeight="1">
      <c r="A49" s="4" t="s">
        <v>52</v>
      </c>
      <c r="B49" s="5">
        <v>1690</v>
      </c>
      <c r="C49" s="5">
        <v>1994</v>
      </c>
      <c r="D49" s="5">
        <v>2092</v>
      </c>
      <c r="E49" s="5">
        <v>1758</v>
      </c>
      <c r="F49" s="6">
        <f t="shared" si="0"/>
        <v>1883.5</v>
      </c>
      <c r="G49" s="12"/>
      <c r="H49" s="7">
        <v>9941</v>
      </c>
      <c r="I49" s="7">
        <v>9632</v>
      </c>
      <c r="J49" s="7">
        <v>10223</v>
      </c>
      <c r="K49" s="7">
        <v>10217</v>
      </c>
      <c r="L49" s="6">
        <f t="shared" si="3"/>
        <v>10003.25</v>
      </c>
      <c r="M49" s="6"/>
      <c r="N49" s="6">
        <f t="shared" si="7"/>
        <v>1700.0301780504979</v>
      </c>
      <c r="O49" s="6">
        <f t="shared" si="4"/>
        <v>2070.1827242524919</v>
      </c>
      <c r="P49" s="6">
        <f t="shared" si="5"/>
        <v>2046.3660373667221</v>
      </c>
      <c r="Q49" s="6">
        <f t="shared" si="6"/>
        <v>1720.6616423607713</v>
      </c>
      <c r="R49" s="6">
        <f t="shared" si="2"/>
        <v>1884.3101455076207</v>
      </c>
    </row>
    <row r="50" spans="1:18" ht="15" customHeight="1">
      <c r="A50" s="4" t="s">
        <v>53</v>
      </c>
      <c r="B50" s="5">
        <v>919</v>
      </c>
      <c r="C50" s="5">
        <v>1318</v>
      </c>
      <c r="D50" s="5">
        <v>1536</v>
      </c>
      <c r="E50" s="5">
        <v>1227</v>
      </c>
      <c r="F50" s="6">
        <f t="shared" si="0"/>
        <v>1250</v>
      </c>
      <c r="G50" s="12"/>
      <c r="H50" s="7">
        <v>9651</v>
      </c>
      <c r="I50" s="7">
        <v>9835</v>
      </c>
      <c r="J50" s="7">
        <v>10702</v>
      </c>
      <c r="K50" s="7">
        <v>7682</v>
      </c>
      <c r="L50" s="6">
        <f t="shared" si="3"/>
        <v>9467.5</v>
      </c>
      <c r="M50" s="6"/>
      <c r="N50" s="6">
        <f t="shared" si="7"/>
        <v>952.23292923013162</v>
      </c>
      <c r="O50" s="6">
        <f t="shared" si="4"/>
        <v>1340.1118454499237</v>
      </c>
      <c r="P50" s="6">
        <f t="shared" si="5"/>
        <v>1435.2457484582321</v>
      </c>
      <c r="Q50" s="6">
        <f t="shared" si="6"/>
        <v>1597.2403020046863</v>
      </c>
      <c r="R50" s="6">
        <f t="shared" si="2"/>
        <v>1331.2077062857434</v>
      </c>
    </row>
    <row r="51" spans="1:18" ht="15" customHeight="1">
      <c r="A51" s="4" t="s">
        <v>54</v>
      </c>
      <c r="B51" s="13" t="s">
        <v>10</v>
      </c>
      <c r="C51" s="13" t="s">
        <v>10</v>
      </c>
      <c r="D51" s="13" t="s">
        <v>10</v>
      </c>
      <c r="E51" s="13" t="s">
        <v>10</v>
      </c>
      <c r="F51" s="13" t="s">
        <v>10</v>
      </c>
      <c r="G51" s="12"/>
      <c r="H51" s="7">
        <v>99</v>
      </c>
      <c r="I51" s="7">
        <v>95</v>
      </c>
      <c r="J51" s="7">
        <v>100</v>
      </c>
      <c r="K51" s="7">
        <v>88</v>
      </c>
      <c r="L51" s="6">
        <f t="shared" si="3"/>
        <v>95.5</v>
      </c>
      <c r="M51" s="6"/>
      <c r="N51" s="13" t="s">
        <v>10</v>
      </c>
      <c r="O51" s="13" t="s">
        <v>10</v>
      </c>
      <c r="P51" s="13" t="s">
        <v>10</v>
      </c>
      <c r="Q51" s="13" t="s">
        <v>10</v>
      </c>
      <c r="R51" s="13" t="s">
        <v>10</v>
      </c>
    </row>
    <row r="52" spans="1:18" ht="15" customHeight="1">
      <c r="A52" s="4" t="s">
        <v>55</v>
      </c>
      <c r="B52" s="5">
        <v>253</v>
      </c>
      <c r="C52" s="5">
        <v>354</v>
      </c>
      <c r="D52" s="5">
        <v>383</v>
      </c>
      <c r="E52" s="5">
        <v>314</v>
      </c>
      <c r="F52" s="6">
        <f t="shared" si="0"/>
        <v>326</v>
      </c>
      <c r="G52" s="12"/>
      <c r="H52" s="7">
        <v>2835</v>
      </c>
      <c r="I52" s="7">
        <v>2818</v>
      </c>
      <c r="J52" s="7">
        <v>2445</v>
      </c>
      <c r="K52" s="7">
        <v>2646</v>
      </c>
      <c r="L52" s="6">
        <f t="shared" si="3"/>
        <v>2686</v>
      </c>
      <c r="M52" s="6"/>
      <c r="N52" s="6">
        <f t="shared" si="7"/>
        <v>892.41622574955909</v>
      </c>
      <c r="O52" s="6">
        <f t="shared" si="4"/>
        <v>1256.2100780695528</v>
      </c>
      <c r="P52" s="6">
        <f t="shared" si="5"/>
        <v>1566.4621676891616</v>
      </c>
      <c r="Q52" s="6">
        <f t="shared" si="6"/>
        <v>1186.6969009826153</v>
      </c>
      <c r="R52" s="6">
        <f t="shared" si="2"/>
        <v>1225.4463431227223</v>
      </c>
    </row>
    <row r="53" spans="1:18" ht="15" customHeight="1">
      <c r="A53" s="4" t="s">
        <v>56</v>
      </c>
      <c r="B53" s="5">
        <v>1214</v>
      </c>
      <c r="C53" s="5">
        <v>1373</v>
      </c>
      <c r="D53" s="5">
        <v>1325</v>
      </c>
      <c r="E53" s="5">
        <v>1042</v>
      </c>
      <c r="F53" s="6">
        <f t="shared" si="0"/>
        <v>1238.5</v>
      </c>
      <c r="G53" s="12"/>
      <c r="H53" s="7">
        <v>18147</v>
      </c>
      <c r="I53" s="7">
        <v>18281</v>
      </c>
      <c r="J53" s="7">
        <v>17418</v>
      </c>
      <c r="K53" s="7">
        <v>16144</v>
      </c>
      <c r="L53" s="6">
        <f t="shared" si="3"/>
        <v>17497.5</v>
      </c>
      <c r="M53" s="6"/>
      <c r="N53" s="6">
        <f t="shared" si="7"/>
        <v>668.98109880421009</v>
      </c>
      <c r="O53" s="6">
        <f t="shared" si="4"/>
        <v>751.05300585307145</v>
      </c>
      <c r="P53" s="6">
        <f t="shared" si="5"/>
        <v>760.70731427259159</v>
      </c>
      <c r="Q53" s="6">
        <f t="shared" si="6"/>
        <v>645.44103072348855</v>
      </c>
      <c r="R53" s="6">
        <f t="shared" si="2"/>
        <v>706.54561241334045</v>
      </c>
    </row>
    <row r="54" spans="1:18" ht="15" customHeight="1">
      <c r="A54" s="4" t="s">
        <v>57</v>
      </c>
      <c r="B54" s="5">
        <v>1789</v>
      </c>
      <c r="C54" s="5">
        <v>2210</v>
      </c>
      <c r="D54" s="5">
        <v>2409</v>
      </c>
      <c r="E54" s="5">
        <v>2089</v>
      </c>
      <c r="F54" s="6">
        <f t="shared" si="0"/>
        <v>2124.25</v>
      </c>
      <c r="G54" s="12"/>
      <c r="H54" s="7">
        <v>16590</v>
      </c>
      <c r="I54" s="7">
        <v>15771</v>
      </c>
      <c r="J54" s="7">
        <v>16308</v>
      </c>
      <c r="K54" s="7">
        <v>13770</v>
      </c>
      <c r="L54" s="6">
        <f t="shared" si="3"/>
        <v>15609.75</v>
      </c>
      <c r="M54" s="6"/>
      <c r="N54" s="6">
        <f t="shared" si="7"/>
        <v>1078.3604581072937</v>
      </c>
      <c r="O54" s="6">
        <f t="shared" si="4"/>
        <v>1401.3061949147168</v>
      </c>
      <c r="P54" s="6">
        <f t="shared" si="5"/>
        <v>1477.1891096394409</v>
      </c>
      <c r="Q54" s="6">
        <f t="shared" si="6"/>
        <v>1517.0660856935367</v>
      </c>
      <c r="R54" s="6">
        <f t="shared" si="2"/>
        <v>1368.4804620887469</v>
      </c>
    </row>
    <row r="55" spans="1:18" ht="15" customHeight="1">
      <c r="A55" s="4" t="s">
        <v>58</v>
      </c>
      <c r="B55" s="5">
        <v>3826</v>
      </c>
      <c r="C55" s="5">
        <v>4870</v>
      </c>
      <c r="D55" s="5">
        <v>5527</v>
      </c>
      <c r="E55" s="5">
        <v>4494</v>
      </c>
      <c r="F55" s="6">
        <f t="shared" si="0"/>
        <v>4679.25</v>
      </c>
      <c r="G55" s="12"/>
      <c r="H55" s="7">
        <v>45615</v>
      </c>
      <c r="I55" s="7">
        <v>39172</v>
      </c>
      <c r="J55" s="7">
        <v>43722</v>
      </c>
      <c r="K55" s="7">
        <v>34198</v>
      </c>
      <c r="L55" s="6">
        <f t="shared" si="3"/>
        <v>40676.75</v>
      </c>
      <c r="M55" s="6"/>
      <c r="N55" s="6">
        <f t="shared" si="7"/>
        <v>838.75918009426721</v>
      </c>
      <c r="O55" s="6">
        <f t="shared" si="4"/>
        <v>1243.234963749617</v>
      </c>
      <c r="P55" s="6">
        <f t="shared" si="5"/>
        <v>1264.1233246420566</v>
      </c>
      <c r="Q55" s="6">
        <f t="shared" si="6"/>
        <v>1314.1119363705479</v>
      </c>
      <c r="R55" s="6">
        <f t="shared" si="2"/>
        <v>1165.0573512141223</v>
      </c>
    </row>
    <row r="56" spans="1:18" ht="15" customHeight="1">
      <c r="A56" s="4" t="s">
        <v>59</v>
      </c>
      <c r="B56" s="5">
        <v>586</v>
      </c>
      <c r="C56" s="5">
        <v>771</v>
      </c>
      <c r="D56" s="5">
        <v>902</v>
      </c>
      <c r="E56" s="5">
        <v>795</v>
      </c>
      <c r="F56" s="6">
        <f t="shared" si="0"/>
        <v>763.5</v>
      </c>
      <c r="G56" s="12"/>
      <c r="H56" s="7">
        <v>6248</v>
      </c>
      <c r="I56" s="7">
        <v>6099</v>
      </c>
      <c r="J56" s="7">
        <v>6372</v>
      </c>
      <c r="K56" s="7">
        <v>5200</v>
      </c>
      <c r="L56" s="6">
        <f t="shared" si="3"/>
        <v>5979.75</v>
      </c>
      <c r="M56" s="6"/>
      <c r="N56" s="6">
        <f t="shared" si="7"/>
        <v>937.90012804097307</v>
      </c>
      <c r="O56" s="6">
        <f t="shared" si="4"/>
        <v>1264.1416625676341</v>
      </c>
      <c r="P56" s="6">
        <f t="shared" si="5"/>
        <v>1415.5681104833648</v>
      </c>
      <c r="Q56" s="6">
        <f t="shared" si="6"/>
        <v>1528.8461538461538</v>
      </c>
      <c r="R56" s="6">
        <f t="shared" si="2"/>
        <v>1286.6140137345315</v>
      </c>
    </row>
    <row r="57" spans="1:18" ht="15" customHeight="1">
      <c r="A57" s="4" t="s">
        <v>60</v>
      </c>
      <c r="B57" s="5">
        <v>411</v>
      </c>
      <c r="C57" s="5">
        <v>542</v>
      </c>
      <c r="D57" s="5">
        <v>688</v>
      </c>
      <c r="E57" s="5">
        <v>627</v>
      </c>
      <c r="F57" s="6">
        <f t="shared" si="0"/>
        <v>567</v>
      </c>
      <c r="G57" s="12"/>
      <c r="H57" s="7">
        <v>4288</v>
      </c>
      <c r="I57" s="7">
        <v>4876</v>
      </c>
      <c r="J57" s="7">
        <v>4250</v>
      </c>
      <c r="K57" s="7">
        <v>3956</v>
      </c>
      <c r="L57" s="6">
        <f t="shared" si="3"/>
        <v>4342.5</v>
      </c>
      <c r="M57" s="6"/>
      <c r="N57" s="6">
        <f t="shared" si="7"/>
        <v>958.4888059701492</v>
      </c>
      <c r="O57" s="6">
        <f t="shared" si="4"/>
        <v>1111.5668580803938</v>
      </c>
      <c r="P57" s="6">
        <f t="shared" si="5"/>
        <v>1618.8235294117646</v>
      </c>
      <c r="Q57" s="6">
        <f t="shared" si="6"/>
        <v>1584.9342770475228</v>
      </c>
      <c r="R57" s="6">
        <f t="shared" si="2"/>
        <v>1318.4533676274577</v>
      </c>
    </row>
    <row r="58" spans="1:18" ht="15" customHeight="1">
      <c r="A58" s="4" t="s">
        <v>61</v>
      </c>
      <c r="B58" s="5">
        <v>56</v>
      </c>
      <c r="C58" s="5">
        <v>71</v>
      </c>
      <c r="D58" s="5">
        <v>86</v>
      </c>
      <c r="E58" s="5">
        <v>74</v>
      </c>
      <c r="F58" s="6">
        <f t="shared" si="0"/>
        <v>71.75</v>
      </c>
      <c r="G58" s="12"/>
      <c r="H58" s="7">
        <v>798</v>
      </c>
      <c r="I58" s="7">
        <v>786</v>
      </c>
      <c r="J58" s="7">
        <v>780</v>
      </c>
      <c r="K58" s="7">
        <v>684</v>
      </c>
      <c r="L58" s="6">
        <f t="shared" si="3"/>
        <v>762</v>
      </c>
      <c r="M58" s="6"/>
      <c r="N58" s="6">
        <f t="shared" si="7"/>
        <v>701.75438596491233</v>
      </c>
      <c r="O58" s="6">
        <f t="shared" si="4"/>
        <v>903.30788804071244</v>
      </c>
      <c r="P58" s="6">
        <f t="shared" si="5"/>
        <v>1102.5641025641025</v>
      </c>
      <c r="Q58" s="6">
        <f t="shared" si="6"/>
        <v>1081.8713450292398</v>
      </c>
      <c r="R58" s="6">
        <f t="shared" si="2"/>
        <v>947.37443039974175</v>
      </c>
    </row>
    <row r="59" spans="1:18" ht="15" customHeight="1">
      <c r="A59" s="4" t="s">
        <v>62</v>
      </c>
      <c r="B59" s="5">
        <v>4893</v>
      </c>
      <c r="C59" s="5">
        <v>6696</v>
      </c>
      <c r="D59" s="5">
        <v>7784</v>
      </c>
      <c r="E59" s="5">
        <v>6714</v>
      </c>
      <c r="F59" s="6">
        <f t="shared" si="0"/>
        <v>6521.75</v>
      </c>
      <c r="G59" s="12"/>
      <c r="H59" s="7">
        <v>48335</v>
      </c>
      <c r="I59" s="7">
        <v>58138</v>
      </c>
      <c r="J59" s="7">
        <v>56797</v>
      </c>
      <c r="K59" s="7">
        <v>52542</v>
      </c>
      <c r="L59" s="6">
        <f t="shared" si="3"/>
        <v>53953</v>
      </c>
      <c r="M59" s="6"/>
      <c r="N59" s="6">
        <f t="shared" si="7"/>
        <v>1012.3099203475742</v>
      </c>
      <c r="O59" s="6">
        <f t="shared" si="4"/>
        <v>1151.7424059995185</v>
      </c>
      <c r="P59" s="6">
        <f t="shared" si="5"/>
        <v>1370.4949205063647</v>
      </c>
      <c r="Q59" s="6">
        <f t="shared" si="6"/>
        <v>1277.8348749571771</v>
      </c>
      <c r="R59" s="6">
        <f t="shared" si="2"/>
        <v>1203.0955304526585</v>
      </c>
    </row>
    <row r="60" spans="1:18" ht="15" customHeight="1">
      <c r="A60" s="4" t="s">
        <v>63</v>
      </c>
      <c r="B60" s="5">
        <v>188</v>
      </c>
      <c r="C60" s="5">
        <v>291</v>
      </c>
      <c r="D60" s="5">
        <v>349</v>
      </c>
      <c r="E60" s="5">
        <v>307</v>
      </c>
      <c r="F60" s="6">
        <f t="shared" si="0"/>
        <v>283.75</v>
      </c>
      <c r="G60" s="12"/>
      <c r="H60" s="7">
        <v>2238</v>
      </c>
      <c r="I60" s="7">
        <v>1865</v>
      </c>
      <c r="J60" s="7">
        <v>1927</v>
      </c>
      <c r="K60" s="7">
        <v>1813</v>
      </c>
      <c r="L60" s="6">
        <f t="shared" si="3"/>
        <v>1960.75</v>
      </c>
      <c r="M60" s="6"/>
      <c r="N60" s="6">
        <f t="shared" si="7"/>
        <v>840.03574620196605</v>
      </c>
      <c r="O60" s="6">
        <f t="shared" si="4"/>
        <v>1560.3217158176944</v>
      </c>
      <c r="P60" s="6">
        <f t="shared" si="5"/>
        <v>1811.1053450960042</v>
      </c>
      <c r="Q60" s="6">
        <f t="shared" si="6"/>
        <v>1693.3259790402647</v>
      </c>
      <c r="R60" s="6">
        <f t="shared" si="2"/>
        <v>1476.1971965389823</v>
      </c>
    </row>
    <row r="61" spans="1:18" ht="15" customHeight="1">
      <c r="A61" s="4" t="s">
        <v>64</v>
      </c>
      <c r="B61" s="5">
        <v>3979</v>
      </c>
      <c r="C61" s="5">
        <v>4991</v>
      </c>
      <c r="D61" s="5">
        <v>5753</v>
      </c>
      <c r="E61" s="5">
        <v>4909</v>
      </c>
      <c r="F61" s="6">
        <f t="shared" si="0"/>
        <v>4908</v>
      </c>
      <c r="G61" s="12"/>
      <c r="H61" s="7">
        <v>33696</v>
      </c>
      <c r="I61" s="7">
        <v>36174</v>
      </c>
      <c r="J61" s="7">
        <v>36357</v>
      </c>
      <c r="K61" s="7">
        <v>31764</v>
      </c>
      <c r="L61" s="6">
        <f t="shared" si="3"/>
        <v>34497.75</v>
      </c>
      <c r="M61" s="6"/>
      <c r="N61" s="6">
        <f t="shared" si="7"/>
        <v>1180.85232668566</v>
      </c>
      <c r="O61" s="6">
        <f t="shared" si="4"/>
        <v>1379.7202410571128</v>
      </c>
      <c r="P61" s="6">
        <f t="shared" si="5"/>
        <v>1582.3637813901037</v>
      </c>
      <c r="Q61" s="6">
        <f t="shared" si="6"/>
        <v>1545.46026948747</v>
      </c>
      <c r="R61" s="6">
        <f t="shared" si="2"/>
        <v>1422.0991546550867</v>
      </c>
    </row>
    <row r="62" spans="1:18" ht="15" customHeight="1">
      <c r="A62" s="4" t="s">
        <v>65</v>
      </c>
      <c r="B62" s="5">
        <v>794</v>
      </c>
      <c r="C62" s="5">
        <v>848</v>
      </c>
      <c r="D62" s="5">
        <v>715</v>
      </c>
      <c r="E62" s="5">
        <v>577</v>
      </c>
      <c r="F62" s="6">
        <f t="shared" si="0"/>
        <v>733.5</v>
      </c>
      <c r="G62" s="12"/>
      <c r="H62" s="7">
        <v>8951</v>
      </c>
      <c r="I62" s="7">
        <v>7829</v>
      </c>
      <c r="J62" s="7">
        <v>7921</v>
      </c>
      <c r="K62" s="7">
        <v>7788</v>
      </c>
      <c r="L62" s="6">
        <f t="shared" si="3"/>
        <v>8122.25</v>
      </c>
      <c r="M62" s="6"/>
      <c r="N62" s="6">
        <f t="shared" si="7"/>
        <v>887.05172606412691</v>
      </c>
      <c r="O62" s="6">
        <f t="shared" si="4"/>
        <v>1083.1523821688593</v>
      </c>
      <c r="P62" s="6">
        <f t="shared" si="5"/>
        <v>902.66380507511678</v>
      </c>
      <c r="Q62" s="6">
        <f t="shared" si="6"/>
        <v>740.88341037493581</v>
      </c>
      <c r="R62" s="6">
        <f t="shared" si="2"/>
        <v>903.43783092075967</v>
      </c>
    </row>
    <row r="63" spans="1:18" ht="15" customHeight="1">
      <c r="A63" s="4" t="s">
        <v>66</v>
      </c>
      <c r="B63" s="5">
        <v>438</v>
      </c>
      <c r="C63" s="5">
        <v>617</v>
      </c>
      <c r="D63" s="5">
        <v>723</v>
      </c>
      <c r="E63" s="5">
        <v>627</v>
      </c>
      <c r="F63" s="6">
        <f t="shared" si="0"/>
        <v>601.25</v>
      </c>
      <c r="G63" s="12"/>
      <c r="H63" s="7">
        <v>5565</v>
      </c>
      <c r="I63" s="7">
        <v>6243</v>
      </c>
      <c r="J63" s="7">
        <v>5711</v>
      </c>
      <c r="K63" s="7">
        <v>5802</v>
      </c>
      <c r="L63" s="6">
        <f t="shared" si="3"/>
        <v>5830.25</v>
      </c>
      <c r="M63" s="6"/>
      <c r="N63" s="6">
        <f t="shared" si="7"/>
        <v>787.06199460916446</v>
      </c>
      <c r="O63" s="6">
        <f t="shared" si="4"/>
        <v>988.30690373217999</v>
      </c>
      <c r="P63" s="6">
        <f t="shared" si="5"/>
        <v>1265.9779373139556</v>
      </c>
      <c r="Q63" s="6">
        <f t="shared" si="6"/>
        <v>1080.6618407445708</v>
      </c>
      <c r="R63" s="6">
        <f t="shared" si="2"/>
        <v>1030.5021690999679</v>
      </c>
    </row>
    <row r="64" spans="1:18" ht="15" customHeight="1">
      <c r="A64" s="14" t="s">
        <v>67</v>
      </c>
      <c r="B64" s="5">
        <v>309</v>
      </c>
      <c r="C64" s="5">
        <v>202</v>
      </c>
      <c r="D64" s="5">
        <v>233</v>
      </c>
      <c r="E64" s="5">
        <v>147</v>
      </c>
      <c r="F64" s="6">
        <f t="shared" si="0"/>
        <v>222.75</v>
      </c>
      <c r="N64" s="17" t="s">
        <v>0</v>
      </c>
      <c r="O64" s="2" t="s">
        <v>0</v>
      </c>
      <c r="P64" s="2"/>
      <c r="Q64" s="2"/>
      <c r="R64" s="2"/>
    </row>
    <row r="65" spans="1:18" ht="15" customHeight="1"/>
    <row r="66" spans="1:18" ht="15" customHeight="1">
      <c r="A66" s="1" t="s">
        <v>0</v>
      </c>
    </row>
    <row r="67" spans="1:18" ht="15" customHeight="1"/>
    <row r="68" spans="1:18" ht="15" customHeight="1">
      <c r="A68" s="11" t="s">
        <v>151</v>
      </c>
    </row>
    <row r="69" spans="1:18" ht="15.75" customHeight="1">
      <c r="A69" s="35" t="s">
        <v>68</v>
      </c>
      <c r="B69" s="32" t="s">
        <v>149</v>
      </c>
      <c r="C69" s="33"/>
      <c r="D69" s="33"/>
      <c r="E69" s="34"/>
      <c r="F69" s="4"/>
      <c r="G69" s="12"/>
      <c r="H69" s="26" t="s">
        <v>3</v>
      </c>
      <c r="I69" s="27"/>
      <c r="J69" s="27"/>
      <c r="K69" s="28"/>
      <c r="L69" s="16"/>
      <c r="M69" s="15"/>
      <c r="N69" s="29" t="s">
        <v>69</v>
      </c>
      <c r="O69" s="30"/>
      <c r="P69" s="30"/>
      <c r="Q69" s="31"/>
      <c r="R69" s="18"/>
    </row>
    <row r="70" spans="1:18" ht="63">
      <c r="A70" s="35"/>
      <c r="B70" s="4">
        <v>2011</v>
      </c>
      <c r="C70" s="4">
        <v>2012</v>
      </c>
      <c r="D70" s="4">
        <v>2013</v>
      </c>
      <c r="E70" s="4">
        <v>2014</v>
      </c>
      <c r="F70" s="4" t="s">
        <v>148</v>
      </c>
      <c r="G70" s="12"/>
      <c r="H70" s="4">
        <v>2011</v>
      </c>
      <c r="I70" s="4">
        <v>2012</v>
      </c>
      <c r="J70" s="4">
        <v>2013</v>
      </c>
      <c r="K70" s="4">
        <v>2014</v>
      </c>
      <c r="L70" s="4" t="s">
        <v>6</v>
      </c>
      <c r="M70" s="4"/>
      <c r="N70" s="4">
        <v>2011</v>
      </c>
      <c r="O70" s="4">
        <v>2012</v>
      </c>
      <c r="P70" s="4">
        <v>2013</v>
      </c>
      <c r="Q70" s="4">
        <v>2014</v>
      </c>
      <c r="R70" s="3" t="s">
        <v>7</v>
      </c>
    </row>
    <row r="71" spans="1:18" ht="15.75">
      <c r="A71" s="20" t="s">
        <v>67</v>
      </c>
      <c r="B71" s="5">
        <v>309</v>
      </c>
      <c r="C71" s="5">
        <v>202</v>
      </c>
      <c r="D71" s="5">
        <v>233</v>
      </c>
      <c r="E71" s="5">
        <v>147</v>
      </c>
      <c r="F71" s="6">
        <f t="shared" ref="F71:F75" si="8">(B71+C71+D71+E71)/4</f>
        <v>222.75</v>
      </c>
      <c r="G71" s="6" t="s">
        <v>0</v>
      </c>
      <c r="H71" s="7" t="s">
        <v>0</v>
      </c>
      <c r="I71" s="7"/>
      <c r="J71" s="7"/>
      <c r="K71" s="7"/>
      <c r="L71" s="7"/>
      <c r="M71" s="7"/>
      <c r="N71" s="12"/>
      <c r="O71" s="12"/>
      <c r="P71" s="12"/>
      <c r="Q71" s="12"/>
      <c r="R71" s="12"/>
    </row>
    <row r="72" spans="1:18" ht="15.75">
      <c r="A72" s="20" t="s">
        <v>70</v>
      </c>
      <c r="B72" s="5">
        <v>7370</v>
      </c>
      <c r="C72" s="5">
        <v>8514</v>
      </c>
      <c r="D72" s="5">
        <v>7938</v>
      </c>
      <c r="E72" s="5">
        <v>6398</v>
      </c>
      <c r="F72" s="6">
        <f t="shared" si="8"/>
        <v>7555</v>
      </c>
      <c r="G72" s="6" t="s">
        <v>0</v>
      </c>
      <c r="H72" s="5">
        <v>73521</v>
      </c>
      <c r="I72" s="5">
        <v>73656</v>
      </c>
      <c r="J72" s="5">
        <v>70901</v>
      </c>
      <c r="K72" s="5">
        <v>70455</v>
      </c>
      <c r="L72" s="6">
        <f t="shared" ref="L72:L75" si="9">(H72+I72+J72+K72)/4</f>
        <v>72133.25</v>
      </c>
      <c r="M72" s="7"/>
      <c r="N72" s="6">
        <f t="shared" ref="N72:N75" si="10">10000*B72/H72</f>
        <v>1002.4346785272235</v>
      </c>
      <c r="O72" s="6">
        <f t="shared" ref="O72:O75" si="11">10000*C72/I72</f>
        <v>1155.9139784946237</v>
      </c>
      <c r="P72" s="6">
        <f t="shared" ref="P72:P75" si="12">10000*D72/J72</f>
        <v>1119.5892864698665</v>
      </c>
      <c r="Q72" s="6">
        <f t="shared" ref="Q72:Q75" si="13">10000*E72/K72</f>
        <v>908.09736711376058</v>
      </c>
      <c r="R72" s="6">
        <f t="shared" ref="R72:R75" si="14">(N72+O72+P72+Q72)/4</f>
        <v>1046.5088276513686</v>
      </c>
    </row>
    <row r="73" spans="1:18" ht="15.75">
      <c r="A73" s="20" t="s">
        <v>71</v>
      </c>
      <c r="B73" s="5">
        <v>28606</v>
      </c>
      <c r="C73" s="5">
        <v>34135</v>
      </c>
      <c r="D73" s="5">
        <v>36376</v>
      </c>
      <c r="E73" s="5">
        <v>29930</v>
      </c>
      <c r="F73" s="6">
        <f t="shared" si="8"/>
        <v>32261.75</v>
      </c>
      <c r="G73" s="6" t="s">
        <v>0</v>
      </c>
      <c r="H73" s="7">
        <v>252550</v>
      </c>
      <c r="I73" s="7">
        <v>254780</v>
      </c>
      <c r="J73" s="7">
        <v>254622</v>
      </c>
      <c r="K73" s="7">
        <v>242972</v>
      </c>
      <c r="L73" s="6">
        <f t="shared" si="9"/>
        <v>251231</v>
      </c>
      <c r="M73" s="7"/>
      <c r="N73" s="6">
        <f t="shared" si="10"/>
        <v>1132.686596713522</v>
      </c>
      <c r="O73" s="6">
        <f t="shared" si="11"/>
        <v>1339.7833424915614</v>
      </c>
      <c r="P73" s="6">
        <f t="shared" si="12"/>
        <v>1428.6275341486596</v>
      </c>
      <c r="Q73" s="6">
        <f t="shared" si="13"/>
        <v>1231.8291819633539</v>
      </c>
      <c r="R73" s="6">
        <f t="shared" si="14"/>
        <v>1283.2316638292743</v>
      </c>
    </row>
    <row r="74" spans="1:18" ht="15.75">
      <c r="A74" s="20" t="s">
        <v>72</v>
      </c>
      <c r="B74" s="5">
        <v>151261</v>
      </c>
      <c r="C74" s="5">
        <v>183984</v>
      </c>
      <c r="D74" s="5">
        <v>199565</v>
      </c>
      <c r="E74" s="5">
        <v>162976</v>
      </c>
      <c r="F74" s="6">
        <f t="shared" si="8"/>
        <v>174446.5</v>
      </c>
      <c r="G74" s="6" t="s">
        <v>0</v>
      </c>
      <c r="H74" s="7">
        <v>1700535</v>
      </c>
      <c r="I74" s="7">
        <v>1775560</v>
      </c>
      <c r="J74" s="7">
        <v>1739399</v>
      </c>
      <c r="K74" s="7">
        <v>1676831</v>
      </c>
      <c r="L74" s="6">
        <f t="shared" si="9"/>
        <v>1723081.25</v>
      </c>
      <c r="M74" s="7"/>
      <c r="N74" s="6">
        <f t="shared" si="10"/>
        <v>889.49066029220216</v>
      </c>
      <c r="O74" s="6">
        <f t="shared" si="11"/>
        <v>1036.2026628218703</v>
      </c>
      <c r="P74" s="6">
        <f t="shared" si="12"/>
        <v>1147.3215748658013</v>
      </c>
      <c r="Q74" s="6">
        <f t="shared" si="13"/>
        <v>971.92859626283155</v>
      </c>
      <c r="R74" s="6">
        <f t="shared" si="14"/>
        <v>1011.2358735606763</v>
      </c>
    </row>
    <row r="75" spans="1:18" ht="15.75">
      <c r="A75" s="20" t="s">
        <v>73</v>
      </c>
      <c r="B75" s="5">
        <v>187546</v>
      </c>
      <c r="C75" s="5">
        <v>226835</v>
      </c>
      <c r="D75" s="5">
        <v>244112</v>
      </c>
      <c r="E75" s="5">
        <v>199451</v>
      </c>
      <c r="F75" s="6">
        <f t="shared" si="8"/>
        <v>214486</v>
      </c>
      <c r="G75" s="6" t="s">
        <v>0</v>
      </c>
      <c r="H75" s="7">
        <f t="shared" ref="H75:K75" si="15">SUM(H72:H74)</f>
        <v>2026606</v>
      </c>
      <c r="I75" s="7">
        <f t="shared" si="15"/>
        <v>2103996</v>
      </c>
      <c r="J75" s="7">
        <f t="shared" si="15"/>
        <v>2064922</v>
      </c>
      <c r="K75" s="7">
        <f t="shared" si="15"/>
        <v>1990258</v>
      </c>
      <c r="L75" s="6">
        <f t="shared" si="9"/>
        <v>2046445.5</v>
      </c>
      <c r="M75" s="7"/>
      <c r="N75" s="6">
        <f t="shared" si="10"/>
        <v>925.41914906005411</v>
      </c>
      <c r="O75" s="6">
        <f t="shared" si="11"/>
        <v>1078.1151675193298</v>
      </c>
      <c r="P75" s="6">
        <f t="shared" si="12"/>
        <v>1182.1850898000021</v>
      </c>
      <c r="Q75" s="6">
        <f t="shared" si="13"/>
        <v>1002.1364064357485</v>
      </c>
      <c r="R75" s="6">
        <f t="shared" si="14"/>
        <v>1046.9639532037836</v>
      </c>
    </row>
    <row r="79" spans="1:18">
      <c r="B79" s="17" t="s">
        <v>0</v>
      </c>
      <c r="C79" s="17" t="s">
        <v>0</v>
      </c>
      <c r="D79" s="17" t="s">
        <v>0</v>
      </c>
      <c r="E79" s="17" t="s">
        <v>0</v>
      </c>
    </row>
    <row r="80" spans="1:18" ht="15.75">
      <c r="A80" s="21" t="s">
        <v>74</v>
      </c>
    </row>
    <row r="81" spans="1:1" ht="15.75">
      <c r="A81" s="22" t="s">
        <v>152</v>
      </c>
    </row>
    <row r="82" spans="1:1" ht="15.75">
      <c r="A82" s="22" t="s">
        <v>75</v>
      </c>
    </row>
    <row r="83" spans="1:1" ht="15.75">
      <c r="A83" s="23" t="s">
        <v>76</v>
      </c>
    </row>
    <row r="84" spans="1:1" ht="15.75">
      <c r="A84" s="23" t="s">
        <v>77</v>
      </c>
    </row>
  </sheetData>
  <mergeCells count="9">
    <mergeCell ref="A3:F3"/>
    <mergeCell ref="H4:K4"/>
    <mergeCell ref="N4:Q4"/>
    <mergeCell ref="B69:E69"/>
    <mergeCell ref="H69:K69"/>
    <mergeCell ref="N69:Q69"/>
    <mergeCell ref="A4:A5"/>
    <mergeCell ref="A69:A70"/>
    <mergeCell ref="B4:E4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>
      <selection activeCell="E26" sqref="E26"/>
    </sheetView>
  </sheetViews>
  <sheetFormatPr defaultColWidth="10.875" defaultRowHeight="12.75"/>
  <cols>
    <col min="1" max="1" width="26.375" style="1" customWidth="1"/>
    <col min="2" max="5" width="7.125" style="1" customWidth="1"/>
    <col min="6" max="6" width="8.375" style="1" customWidth="1"/>
    <col min="7" max="11" width="11.5" style="2" customWidth="1"/>
    <col min="12" max="16384" width="10.875" style="1"/>
  </cols>
  <sheetData>
    <row r="1" spans="1:12" ht="69" customHeight="1">
      <c r="A1" s="3" t="s">
        <v>78</v>
      </c>
      <c r="B1" s="4" t="s">
        <v>79</v>
      </c>
      <c r="C1" s="4" t="s">
        <v>80</v>
      </c>
      <c r="D1" s="4" t="s">
        <v>81</v>
      </c>
      <c r="E1" s="4" t="s">
        <v>82</v>
      </c>
      <c r="F1" s="4" t="s">
        <v>83</v>
      </c>
      <c r="G1" s="4" t="s">
        <v>84</v>
      </c>
      <c r="H1" s="4" t="s">
        <v>85</v>
      </c>
      <c r="I1" s="4" t="s">
        <v>86</v>
      </c>
      <c r="J1" s="4" t="s">
        <v>87</v>
      </c>
      <c r="K1" s="4" t="s">
        <v>88</v>
      </c>
      <c r="L1" s="8" t="s">
        <v>89</v>
      </c>
    </row>
    <row r="2" spans="1:12" ht="15" customHeight="1">
      <c r="A2" s="4" t="s">
        <v>8</v>
      </c>
      <c r="B2" s="5">
        <v>1639</v>
      </c>
      <c r="C2" s="5">
        <v>1524</v>
      </c>
      <c r="D2" s="5">
        <v>2196</v>
      </c>
      <c r="E2" s="5">
        <v>1718</v>
      </c>
      <c r="F2" s="6">
        <f>(B2+C2+D2+E2)/4</f>
        <v>1769.25</v>
      </c>
      <c r="G2" s="7">
        <v>56573</v>
      </c>
      <c r="H2" s="7">
        <v>58641</v>
      </c>
      <c r="I2" s="7">
        <v>52179</v>
      </c>
      <c r="J2" s="7">
        <v>48750</v>
      </c>
      <c r="K2" s="6">
        <f>(G2+H2+I2+J2)/4</f>
        <v>54035.75</v>
      </c>
      <c r="L2" s="9" t="s">
        <v>90</v>
      </c>
    </row>
    <row r="3" spans="1:12" ht="15" customHeight="1">
      <c r="A3" s="4" t="s">
        <v>9</v>
      </c>
      <c r="B3" s="5">
        <v>0</v>
      </c>
      <c r="C3" s="5">
        <v>0</v>
      </c>
      <c r="D3" s="5">
        <v>1</v>
      </c>
      <c r="E3" s="5">
        <v>1</v>
      </c>
      <c r="F3" s="6">
        <f t="shared" ref="F3:F59" si="0">(B3+C3+D3+E3)/4</f>
        <v>0.5</v>
      </c>
      <c r="G3" s="7">
        <v>61</v>
      </c>
      <c r="H3" s="7">
        <v>66</v>
      </c>
      <c r="I3" s="7">
        <v>76</v>
      </c>
      <c r="J3" s="7">
        <v>62</v>
      </c>
      <c r="K3" s="6">
        <f t="shared" ref="K3:K59" si="1">(G3+H3+I3+J3)/4</f>
        <v>66.25</v>
      </c>
      <c r="L3" s="9" t="s">
        <v>91</v>
      </c>
    </row>
    <row r="4" spans="1:12" ht="15" customHeight="1">
      <c r="A4" s="4" t="s">
        <v>11</v>
      </c>
      <c r="B4" s="5">
        <v>22</v>
      </c>
      <c r="C4" s="5">
        <v>40</v>
      </c>
      <c r="D4" s="5">
        <v>38</v>
      </c>
      <c r="E4" s="5">
        <v>29</v>
      </c>
      <c r="F4" s="6">
        <f t="shared" si="0"/>
        <v>32.25</v>
      </c>
      <c r="G4" s="7">
        <v>1155</v>
      </c>
      <c r="H4" s="7">
        <v>1084</v>
      </c>
      <c r="I4" s="7">
        <v>1235</v>
      </c>
      <c r="J4" s="7">
        <v>1032</v>
      </c>
      <c r="K4" s="6">
        <f t="shared" si="1"/>
        <v>1126.5</v>
      </c>
      <c r="L4" s="9" t="s">
        <v>92</v>
      </c>
    </row>
    <row r="5" spans="1:12" ht="15" customHeight="1">
      <c r="A5" s="4" t="s">
        <v>12</v>
      </c>
      <c r="B5" s="5">
        <v>228</v>
      </c>
      <c r="C5" s="5">
        <v>230</v>
      </c>
      <c r="D5" s="5">
        <v>353</v>
      </c>
      <c r="E5" s="5">
        <v>310</v>
      </c>
      <c r="F5" s="6">
        <f t="shared" si="0"/>
        <v>280.25</v>
      </c>
      <c r="G5" s="7">
        <v>12426</v>
      </c>
      <c r="H5" s="7">
        <v>12092</v>
      </c>
      <c r="I5" s="7">
        <v>11074</v>
      </c>
      <c r="J5" s="7">
        <v>10825</v>
      </c>
      <c r="K5" s="6">
        <f t="shared" si="1"/>
        <v>11604.25</v>
      </c>
      <c r="L5" s="9" t="s">
        <v>93</v>
      </c>
    </row>
    <row r="6" spans="1:12" ht="15" customHeight="1">
      <c r="A6" s="4" t="s">
        <v>13</v>
      </c>
      <c r="B6" s="5">
        <v>25</v>
      </c>
      <c r="C6" s="5">
        <v>44</v>
      </c>
      <c r="D6" s="5">
        <v>58</v>
      </c>
      <c r="E6" s="5">
        <v>49</v>
      </c>
      <c r="F6" s="6">
        <f t="shared" si="0"/>
        <v>44</v>
      </c>
      <c r="G6" s="7">
        <v>1701</v>
      </c>
      <c r="H6" s="7">
        <v>1686</v>
      </c>
      <c r="I6" s="7">
        <v>1689</v>
      </c>
      <c r="J6" s="7">
        <v>1577</v>
      </c>
      <c r="K6" s="6">
        <f t="shared" si="1"/>
        <v>1663.25</v>
      </c>
      <c r="L6" s="9" t="s">
        <v>94</v>
      </c>
    </row>
    <row r="7" spans="1:12" ht="15" customHeight="1">
      <c r="A7" s="4" t="s">
        <v>14</v>
      </c>
      <c r="B7" s="5">
        <v>45</v>
      </c>
      <c r="C7" s="5">
        <v>59</v>
      </c>
      <c r="D7" s="5">
        <v>82</v>
      </c>
      <c r="E7" s="5">
        <v>59</v>
      </c>
      <c r="F7" s="6">
        <f t="shared" si="0"/>
        <v>61.25</v>
      </c>
      <c r="G7" s="7">
        <v>1229</v>
      </c>
      <c r="H7" s="7">
        <v>1254</v>
      </c>
      <c r="I7" s="7">
        <v>1190</v>
      </c>
      <c r="J7" s="7">
        <v>1176</v>
      </c>
      <c r="K7" s="6">
        <f t="shared" si="1"/>
        <v>1212.25</v>
      </c>
      <c r="L7" s="9" t="s">
        <v>95</v>
      </c>
    </row>
    <row r="8" spans="1:12" ht="15" customHeight="1">
      <c r="A8" s="4" t="s">
        <v>15</v>
      </c>
      <c r="B8" s="5">
        <v>898</v>
      </c>
      <c r="C8" s="5">
        <v>914</v>
      </c>
      <c r="D8" s="5">
        <v>1410</v>
      </c>
      <c r="E8" s="5">
        <v>1209</v>
      </c>
      <c r="F8" s="6">
        <f t="shared" si="0"/>
        <v>1107.75</v>
      </c>
      <c r="G8" s="7">
        <v>37692</v>
      </c>
      <c r="H8" s="7">
        <v>37201</v>
      </c>
      <c r="I8" s="7">
        <v>34435</v>
      </c>
      <c r="J8" s="7">
        <v>35640</v>
      </c>
      <c r="K8" s="6">
        <f t="shared" si="1"/>
        <v>36242</v>
      </c>
      <c r="L8" s="9" t="s">
        <v>96</v>
      </c>
    </row>
    <row r="9" spans="1:12" ht="15" customHeight="1">
      <c r="A9" s="4" t="s">
        <v>16</v>
      </c>
      <c r="B9" s="5">
        <v>25</v>
      </c>
      <c r="C9" s="5">
        <v>34</v>
      </c>
      <c r="D9" s="5">
        <v>66</v>
      </c>
      <c r="E9" s="5">
        <v>35</v>
      </c>
      <c r="F9" s="6">
        <f t="shared" si="0"/>
        <v>40</v>
      </c>
      <c r="G9" s="7">
        <v>1989</v>
      </c>
      <c r="H9" s="7">
        <v>1884</v>
      </c>
      <c r="I9" s="7">
        <v>1880</v>
      </c>
      <c r="J9" s="7">
        <v>1743</v>
      </c>
      <c r="K9" s="6">
        <f t="shared" si="1"/>
        <v>1874</v>
      </c>
      <c r="L9" s="9" t="s">
        <v>97</v>
      </c>
    </row>
    <row r="10" spans="1:12" ht="15" customHeight="1">
      <c r="A10" s="4" t="s">
        <v>17</v>
      </c>
      <c r="B10" s="5">
        <v>123</v>
      </c>
      <c r="C10" s="5">
        <v>145</v>
      </c>
      <c r="D10" s="5">
        <v>183</v>
      </c>
      <c r="E10" s="5">
        <v>158</v>
      </c>
      <c r="F10" s="6">
        <f t="shared" si="0"/>
        <v>152.25</v>
      </c>
      <c r="G10" s="7">
        <v>5309</v>
      </c>
      <c r="H10" s="7">
        <v>4724</v>
      </c>
      <c r="I10" s="7">
        <v>5285</v>
      </c>
      <c r="J10" s="7">
        <v>4956</v>
      </c>
      <c r="K10" s="6">
        <f t="shared" si="1"/>
        <v>5068.5</v>
      </c>
      <c r="L10" s="9" t="s">
        <v>98</v>
      </c>
    </row>
    <row r="11" spans="1:12" ht="15" customHeight="1">
      <c r="A11" s="4" t="s">
        <v>18</v>
      </c>
      <c r="B11" s="5">
        <v>2601</v>
      </c>
      <c r="C11" s="5">
        <v>2362</v>
      </c>
      <c r="D11" s="5">
        <v>3453</v>
      </c>
      <c r="E11" s="5">
        <v>2441</v>
      </c>
      <c r="F11" s="6">
        <f t="shared" si="0"/>
        <v>2714.25</v>
      </c>
      <c r="G11" s="7">
        <v>97470</v>
      </c>
      <c r="H11" s="7">
        <v>110042</v>
      </c>
      <c r="I11" s="7">
        <v>115339</v>
      </c>
      <c r="J11" s="7">
        <v>104770</v>
      </c>
      <c r="K11" s="6">
        <f t="shared" si="1"/>
        <v>106905.25</v>
      </c>
      <c r="L11" s="9" t="s">
        <v>99</v>
      </c>
    </row>
    <row r="12" spans="1:12" ht="15" customHeight="1">
      <c r="A12" s="4" t="s">
        <v>19</v>
      </c>
      <c r="B12" s="5">
        <v>48</v>
      </c>
      <c r="C12" s="5">
        <v>38</v>
      </c>
      <c r="D12" s="5">
        <v>85</v>
      </c>
      <c r="E12" s="5">
        <v>75</v>
      </c>
      <c r="F12" s="6">
        <f t="shared" si="0"/>
        <v>61.5</v>
      </c>
      <c r="G12" s="7">
        <v>2050</v>
      </c>
      <c r="H12" s="7">
        <v>2010</v>
      </c>
      <c r="I12" s="7">
        <v>2131</v>
      </c>
      <c r="J12" s="7">
        <v>1751</v>
      </c>
      <c r="K12" s="6">
        <f t="shared" si="1"/>
        <v>1985.5</v>
      </c>
      <c r="L12" s="9" t="s">
        <v>100</v>
      </c>
    </row>
    <row r="13" spans="1:12" ht="15" customHeight="1">
      <c r="A13" s="4" t="s">
        <v>20</v>
      </c>
      <c r="B13" s="5">
        <v>267</v>
      </c>
      <c r="C13" s="5">
        <v>243</v>
      </c>
      <c r="D13" s="5">
        <v>397</v>
      </c>
      <c r="E13" s="5">
        <v>268</v>
      </c>
      <c r="F13" s="6">
        <f t="shared" si="0"/>
        <v>293.75</v>
      </c>
      <c r="G13" s="7">
        <v>6797</v>
      </c>
      <c r="H13" s="7">
        <v>7067</v>
      </c>
      <c r="I13" s="7">
        <v>6550</v>
      </c>
      <c r="J13" s="7">
        <v>6137</v>
      </c>
      <c r="K13" s="6">
        <f t="shared" si="1"/>
        <v>6637.75</v>
      </c>
      <c r="L13" s="9" t="s">
        <v>101</v>
      </c>
    </row>
    <row r="14" spans="1:12" ht="15" customHeight="1">
      <c r="A14" s="4" t="s">
        <v>21</v>
      </c>
      <c r="B14" s="5">
        <v>548</v>
      </c>
      <c r="C14" s="5">
        <v>454</v>
      </c>
      <c r="D14" s="5">
        <v>680</v>
      </c>
      <c r="E14" s="5">
        <v>507</v>
      </c>
      <c r="F14" s="6">
        <f t="shared" si="0"/>
        <v>547.25</v>
      </c>
      <c r="G14" s="7">
        <v>16795</v>
      </c>
      <c r="H14" s="7">
        <v>16597</v>
      </c>
      <c r="I14" s="7">
        <v>15594</v>
      </c>
      <c r="J14" s="7">
        <v>15870</v>
      </c>
      <c r="K14" s="6">
        <f t="shared" si="1"/>
        <v>16214</v>
      </c>
      <c r="L14" s="9" t="s">
        <v>102</v>
      </c>
    </row>
    <row r="15" spans="1:12" ht="15" customHeight="1">
      <c r="A15" s="4" t="s">
        <v>22</v>
      </c>
      <c r="B15" s="5">
        <v>20</v>
      </c>
      <c r="C15" s="5">
        <v>32</v>
      </c>
      <c r="D15" s="5">
        <v>42</v>
      </c>
      <c r="E15" s="5">
        <v>41</v>
      </c>
      <c r="F15" s="6">
        <f t="shared" si="0"/>
        <v>33.75</v>
      </c>
      <c r="G15" s="7">
        <v>791</v>
      </c>
      <c r="H15" s="7">
        <v>741</v>
      </c>
      <c r="I15" s="7">
        <v>894</v>
      </c>
      <c r="J15" s="7">
        <v>761</v>
      </c>
      <c r="K15" s="6">
        <f t="shared" si="1"/>
        <v>796.75</v>
      </c>
      <c r="L15" s="9" t="s">
        <v>103</v>
      </c>
    </row>
    <row r="16" spans="1:12" ht="15" customHeight="1">
      <c r="A16" s="4" t="s">
        <v>23</v>
      </c>
      <c r="B16" s="5">
        <v>2968</v>
      </c>
      <c r="C16" s="5">
        <v>2441</v>
      </c>
      <c r="D16" s="5">
        <v>2965</v>
      </c>
      <c r="E16" s="5">
        <v>2054</v>
      </c>
      <c r="F16" s="6">
        <f t="shared" si="0"/>
        <v>2607</v>
      </c>
      <c r="G16" s="7">
        <v>87025</v>
      </c>
      <c r="H16" s="7">
        <v>84192</v>
      </c>
      <c r="I16" s="7">
        <v>77009</v>
      </c>
      <c r="J16" s="7">
        <v>83543</v>
      </c>
      <c r="K16" s="6">
        <f t="shared" si="1"/>
        <v>82942.25</v>
      </c>
      <c r="L16" s="9" t="s">
        <v>104</v>
      </c>
    </row>
    <row r="17" spans="1:12" ht="15" customHeight="1">
      <c r="A17" s="4" t="s">
        <v>24</v>
      </c>
      <c r="B17" s="5">
        <v>207</v>
      </c>
      <c r="C17" s="5">
        <v>276</v>
      </c>
      <c r="D17" s="5">
        <v>397</v>
      </c>
      <c r="E17" s="5">
        <v>286</v>
      </c>
      <c r="F17" s="6">
        <f t="shared" si="0"/>
        <v>291.5</v>
      </c>
      <c r="G17" s="7">
        <v>12386</v>
      </c>
      <c r="H17" s="7">
        <v>11586</v>
      </c>
      <c r="I17" s="7">
        <v>11605</v>
      </c>
      <c r="J17" s="7">
        <v>13840</v>
      </c>
      <c r="K17" s="6">
        <f t="shared" si="1"/>
        <v>12354.25</v>
      </c>
      <c r="L17" s="9" t="s">
        <v>105</v>
      </c>
    </row>
    <row r="18" spans="1:12" ht="15" customHeight="1">
      <c r="A18" s="4" t="s">
        <v>25</v>
      </c>
      <c r="B18" s="5">
        <v>83</v>
      </c>
      <c r="C18" s="5">
        <v>103</v>
      </c>
      <c r="D18" s="5">
        <v>173</v>
      </c>
      <c r="E18" s="5">
        <v>102</v>
      </c>
      <c r="F18" s="6">
        <f t="shared" si="0"/>
        <v>115.25</v>
      </c>
      <c r="G18" s="7">
        <v>4399</v>
      </c>
      <c r="H18" s="7">
        <v>4087</v>
      </c>
      <c r="I18" s="7">
        <v>4272</v>
      </c>
      <c r="J18" s="7">
        <v>4119</v>
      </c>
      <c r="K18" s="6">
        <f t="shared" si="1"/>
        <v>4219.25</v>
      </c>
      <c r="L18" s="9" t="s">
        <v>106</v>
      </c>
    </row>
    <row r="19" spans="1:12" ht="15" customHeight="1">
      <c r="A19" s="4" t="s">
        <v>26</v>
      </c>
      <c r="B19" s="5">
        <v>13</v>
      </c>
      <c r="C19" s="5">
        <v>32</v>
      </c>
      <c r="D19" s="5">
        <v>28</v>
      </c>
      <c r="E19" s="5">
        <v>25</v>
      </c>
      <c r="F19" s="6">
        <f t="shared" si="0"/>
        <v>24.5</v>
      </c>
      <c r="G19" s="7">
        <v>1128</v>
      </c>
      <c r="H19" s="7">
        <v>1270</v>
      </c>
      <c r="I19" s="7">
        <v>1095</v>
      </c>
      <c r="J19" s="7">
        <v>1069</v>
      </c>
      <c r="K19" s="6">
        <f t="shared" si="1"/>
        <v>1140.5</v>
      </c>
      <c r="L19" s="9" t="s">
        <v>107</v>
      </c>
    </row>
    <row r="20" spans="1:12" ht="15" customHeight="1">
      <c r="A20" s="4" t="s">
        <v>27</v>
      </c>
      <c r="B20" s="5">
        <v>12817</v>
      </c>
      <c r="C20" s="5">
        <v>10384</v>
      </c>
      <c r="D20" s="5">
        <v>16941</v>
      </c>
      <c r="E20" s="5">
        <v>12400</v>
      </c>
      <c r="F20" s="6">
        <f t="shared" si="0"/>
        <v>13135.5</v>
      </c>
      <c r="G20" s="7">
        <v>606778</v>
      </c>
      <c r="H20" s="7">
        <v>633448</v>
      </c>
      <c r="I20" s="7">
        <v>624784</v>
      </c>
      <c r="J20" s="7">
        <v>605129</v>
      </c>
      <c r="K20" s="6">
        <f t="shared" si="1"/>
        <v>617534.75</v>
      </c>
      <c r="L20" s="9" t="s">
        <v>108</v>
      </c>
    </row>
    <row r="21" spans="1:12" ht="15" customHeight="1">
      <c r="A21" s="4" t="s">
        <v>28</v>
      </c>
      <c r="B21" s="5">
        <v>277</v>
      </c>
      <c r="C21" s="5">
        <v>380</v>
      </c>
      <c r="D21" s="5">
        <v>397</v>
      </c>
      <c r="E21" s="5">
        <v>352</v>
      </c>
      <c r="F21" s="6">
        <f t="shared" si="0"/>
        <v>351.5</v>
      </c>
      <c r="G21" s="7">
        <v>14213</v>
      </c>
      <c r="H21" s="7">
        <v>14991</v>
      </c>
      <c r="I21" s="7">
        <v>13563</v>
      </c>
      <c r="J21" s="7">
        <v>12871</v>
      </c>
      <c r="K21" s="6">
        <f t="shared" si="1"/>
        <v>13909.5</v>
      </c>
      <c r="L21" s="9" t="s">
        <v>109</v>
      </c>
    </row>
    <row r="22" spans="1:12" ht="15" customHeight="1">
      <c r="A22" s="4" t="s">
        <v>29</v>
      </c>
      <c r="B22" s="5">
        <v>178</v>
      </c>
      <c r="C22" s="5">
        <v>172</v>
      </c>
      <c r="D22" s="5">
        <v>182</v>
      </c>
      <c r="E22" s="5">
        <v>148</v>
      </c>
      <c r="F22" s="6">
        <f t="shared" si="0"/>
        <v>170</v>
      </c>
      <c r="G22" s="7">
        <v>5618</v>
      </c>
      <c r="H22" s="7">
        <v>5377</v>
      </c>
      <c r="I22" s="7">
        <v>5417</v>
      </c>
      <c r="J22" s="7">
        <v>5357</v>
      </c>
      <c r="K22" s="6">
        <f t="shared" si="1"/>
        <v>5442.25</v>
      </c>
      <c r="L22" s="9" t="s">
        <v>110</v>
      </c>
    </row>
    <row r="23" spans="1:12" ht="15" customHeight="1">
      <c r="A23" s="4" t="s">
        <v>30</v>
      </c>
      <c r="B23" s="5">
        <v>21</v>
      </c>
      <c r="C23" s="5">
        <v>21</v>
      </c>
      <c r="D23" s="5">
        <v>32</v>
      </c>
      <c r="E23" s="5">
        <v>21</v>
      </c>
      <c r="F23" s="6">
        <f t="shared" si="0"/>
        <v>23.75</v>
      </c>
      <c r="G23" s="7">
        <v>767</v>
      </c>
      <c r="H23" s="7">
        <v>766</v>
      </c>
      <c r="I23" s="7">
        <v>754</v>
      </c>
      <c r="J23" s="7">
        <v>726</v>
      </c>
      <c r="K23" s="6">
        <f t="shared" si="1"/>
        <v>753.25</v>
      </c>
      <c r="L23" s="9" t="s">
        <v>111</v>
      </c>
    </row>
    <row r="24" spans="1:12" ht="15" customHeight="1">
      <c r="A24" s="4" t="s">
        <v>31</v>
      </c>
      <c r="B24" s="5">
        <v>125</v>
      </c>
      <c r="C24" s="5">
        <v>142</v>
      </c>
      <c r="D24" s="5">
        <v>255</v>
      </c>
      <c r="E24" s="5">
        <v>129</v>
      </c>
      <c r="F24" s="6">
        <f t="shared" si="0"/>
        <v>162.75</v>
      </c>
      <c r="G24" s="7">
        <v>5931</v>
      </c>
      <c r="H24" s="7">
        <v>5900</v>
      </c>
      <c r="I24" s="7">
        <v>5329</v>
      </c>
      <c r="J24" s="7">
        <v>4924</v>
      </c>
      <c r="K24" s="6">
        <f t="shared" si="1"/>
        <v>5521</v>
      </c>
      <c r="L24" s="9" t="s">
        <v>112</v>
      </c>
    </row>
    <row r="25" spans="1:12" ht="15" customHeight="1">
      <c r="A25" s="4" t="s">
        <v>32</v>
      </c>
      <c r="B25" s="5">
        <v>770</v>
      </c>
      <c r="C25" s="5">
        <v>687</v>
      </c>
      <c r="D25" s="5">
        <v>994</v>
      </c>
      <c r="E25" s="5">
        <v>713</v>
      </c>
      <c r="F25" s="6">
        <f t="shared" si="0"/>
        <v>791</v>
      </c>
      <c r="G25" s="7">
        <v>28605</v>
      </c>
      <c r="H25" s="7">
        <v>28282</v>
      </c>
      <c r="I25" s="7">
        <v>26870</v>
      </c>
      <c r="J25" s="7">
        <v>28341</v>
      </c>
      <c r="K25" s="6">
        <f t="shared" si="1"/>
        <v>28024.5</v>
      </c>
      <c r="L25" s="9" t="s">
        <v>113</v>
      </c>
    </row>
    <row r="26" spans="1:12" ht="15" customHeight="1">
      <c r="A26" s="4" t="s">
        <v>33</v>
      </c>
      <c r="B26" s="5">
        <v>14</v>
      </c>
      <c r="C26" s="5">
        <v>6</v>
      </c>
      <c r="D26" s="5">
        <v>12</v>
      </c>
      <c r="E26" s="5">
        <v>7</v>
      </c>
      <c r="F26" s="6">
        <f t="shared" si="0"/>
        <v>9.75</v>
      </c>
      <c r="G26" s="7">
        <v>635</v>
      </c>
      <c r="H26" s="7">
        <v>593</v>
      </c>
      <c r="I26" s="7">
        <v>598</v>
      </c>
      <c r="J26" s="7">
        <v>544</v>
      </c>
      <c r="K26" s="6">
        <f t="shared" si="1"/>
        <v>592.5</v>
      </c>
      <c r="L26" s="9" t="s">
        <v>114</v>
      </c>
    </row>
    <row r="27" spans="1:12" ht="15" customHeight="1">
      <c r="A27" s="4" t="s">
        <v>34</v>
      </c>
      <c r="B27" s="5">
        <v>18</v>
      </c>
      <c r="C27" s="5">
        <v>29</v>
      </c>
      <c r="D27" s="5">
        <v>23</v>
      </c>
      <c r="E27" s="5">
        <v>16</v>
      </c>
      <c r="F27" s="6">
        <f t="shared" si="0"/>
        <v>21.5</v>
      </c>
      <c r="G27" s="7">
        <v>487</v>
      </c>
      <c r="H27" s="7">
        <v>496</v>
      </c>
      <c r="I27" s="7">
        <v>524</v>
      </c>
      <c r="J27" s="7">
        <v>440</v>
      </c>
      <c r="K27" s="6">
        <f t="shared" si="1"/>
        <v>486.75</v>
      </c>
      <c r="L27" s="9" t="s">
        <v>115</v>
      </c>
    </row>
    <row r="28" spans="1:12" ht="15" customHeight="1">
      <c r="A28" s="4" t="s">
        <v>35</v>
      </c>
      <c r="B28" s="5">
        <v>1017</v>
      </c>
      <c r="C28" s="5">
        <v>929</v>
      </c>
      <c r="D28" s="5">
        <v>1327</v>
      </c>
      <c r="E28" s="5">
        <v>1035</v>
      </c>
      <c r="F28" s="6">
        <f t="shared" si="0"/>
        <v>1077</v>
      </c>
      <c r="G28" s="7">
        <v>27097</v>
      </c>
      <c r="H28" s="7">
        <v>30270</v>
      </c>
      <c r="I28" s="7">
        <v>27175</v>
      </c>
      <c r="J28" s="7">
        <v>28122</v>
      </c>
      <c r="K28" s="6">
        <f t="shared" si="1"/>
        <v>28166</v>
      </c>
      <c r="L28" s="9" t="s">
        <v>116</v>
      </c>
    </row>
    <row r="29" spans="1:12" ht="15" customHeight="1">
      <c r="A29" s="4" t="s">
        <v>36</v>
      </c>
      <c r="B29" s="5">
        <v>127</v>
      </c>
      <c r="C29" s="5">
        <v>149</v>
      </c>
      <c r="D29" s="5">
        <v>155</v>
      </c>
      <c r="E29" s="5">
        <v>142</v>
      </c>
      <c r="F29" s="6">
        <f t="shared" si="0"/>
        <v>143.25</v>
      </c>
      <c r="G29" s="7">
        <v>5150</v>
      </c>
      <c r="H29" s="7">
        <v>4316</v>
      </c>
      <c r="I29" s="7">
        <v>4207</v>
      </c>
      <c r="J29" s="7">
        <v>3660</v>
      </c>
      <c r="K29" s="6">
        <f t="shared" si="1"/>
        <v>4333.25</v>
      </c>
      <c r="L29" s="9" t="s">
        <v>117</v>
      </c>
    </row>
    <row r="30" spans="1:12" ht="15" customHeight="1">
      <c r="A30" s="4" t="s">
        <v>37</v>
      </c>
      <c r="B30" s="5">
        <v>55</v>
      </c>
      <c r="C30" s="5">
        <v>69</v>
      </c>
      <c r="D30" s="5">
        <v>138</v>
      </c>
      <c r="E30" s="5">
        <v>117</v>
      </c>
      <c r="F30" s="6">
        <f t="shared" si="0"/>
        <v>94.75</v>
      </c>
      <c r="G30" s="7">
        <v>3170</v>
      </c>
      <c r="H30" s="7">
        <v>3106</v>
      </c>
      <c r="I30" s="7">
        <v>3072</v>
      </c>
      <c r="J30" s="7">
        <v>3043</v>
      </c>
      <c r="K30" s="6">
        <f t="shared" si="1"/>
        <v>3097.75</v>
      </c>
      <c r="L30" s="9" t="s">
        <v>118</v>
      </c>
    </row>
    <row r="31" spans="1:12" ht="15" customHeight="1">
      <c r="A31" s="4" t="s">
        <v>38</v>
      </c>
      <c r="B31" s="5">
        <v>4118</v>
      </c>
      <c r="C31" s="5">
        <v>3874</v>
      </c>
      <c r="D31" s="5">
        <v>4503</v>
      </c>
      <c r="E31" s="5">
        <v>3776</v>
      </c>
      <c r="F31" s="6">
        <f t="shared" si="0"/>
        <v>4067.75</v>
      </c>
      <c r="G31" s="7">
        <v>129549</v>
      </c>
      <c r="H31" s="7">
        <v>130230</v>
      </c>
      <c r="I31" s="7">
        <v>134278</v>
      </c>
      <c r="J31" s="7">
        <v>126952</v>
      </c>
      <c r="K31" s="6">
        <f t="shared" si="1"/>
        <v>130252.25</v>
      </c>
      <c r="L31" s="9" t="s">
        <v>119</v>
      </c>
    </row>
    <row r="32" spans="1:12" ht="15" customHeight="1">
      <c r="A32" s="4" t="s">
        <v>39</v>
      </c>
      <c r="B32" s="5">
        <v>208</v>
      </c>
      <c r="C32" s="5">
        <v>204</v>
      </c>
      <c r="D32" s="5">
        <v>292</v>
      </c>
      <c r="E32" s="5">
        <v>257</v>
      </c>
      <c r="F32" s="6">
        <f t="shared" si="0"/>
        <v>240.25</v>
      </c>
      <c r="G32" s="7">
        <v>8387</v>
      </c>
      <c r="H32" s="7">
        <v>9794</v>
      </c>
      <c r="I32" s="7">
        <v>8068</v>
      </c>
      <c r="J32" s="7">
        <v>8188</v>
      </c>
      <c r="K32" s="6">
        <f t="shared" si="1"/>
        <v>8609.25</v>
      </c>
      <c r="L32" s="9" t="s">
        <v>120</v>
      </c>
    </row>
    <row r="33" spans="1:12" ht="15" customHeight="1">
      <c r="A33" s="4" t="s">
        <v>40</v>
      </c>
      <c r="B33" s="5">
        <v>9</v>
      </c>
      <c r="C33" s="5">
        <v>9</v>
      </c>
      <c r="D33" s="5">
        <v>21</v>
      </c>
      <c r="E33" s="5">
        <v>12</v>
      </c>
      <c r="F33" s="6">
        <f t="shared" si="0"/>
        <v>12.75</v>
      </c>
      <c r="G33" s="7">
        <v>753</v>
      </c>
      <c r="H33" s="7">
        <v>777</v>
      </c>
      <c r="I33" s="7">
        <v>797</v>
      </c>
      <c r="J33" s="7">
        <v>679</v>
      </c>
      <c r="K33" s="6">
        <f t="shared" si="1"/>
        <v>751.5</v>
      </c>
      <c r="L33" s="9" t="s">
        <v>121</v>
      </c>
    </row>
    <row r="34" spans="1:12" ht="15" customHeight="1">
      <c r="A34" s="4" t="s">
        <v>41</v>
      </c>
      <c r="B34" s="5">
        <v>3275</v>
      </c>
      <c r="C34" s="5">
        <v>3076</v>
      </c>
      <c r="D34" s="5">
        <v>3962</v>
      </c>
      <c r="E34" s="5">
        <v>3268</v>
      </c>
      <c r="F34" s="6">
        <f t="shared" si="0"/>
        <v>3395.25</v>
      </c>
      <c r="G34" s="7">
        <v>141314</v>
      </c>
      <c r="H34" s="7">
        <v>151799</v>
      </c>
      <c r="I34" s="7">
        <v>146552</v>
      </c>
      <c r="J34" s="7">
        <v>141970</v>
      </c>
      <c r="K34" s="6">
        <f t="shared" si="1"/>
        <v>145408.75</v>
      </c>
      <c r="L34" s="9" t="s">
        <v>122</v>
      </c>
    </row>
    <row r="35" spans="1:12" ht="15" customHeight="1">
      <c r="A35" s="4" t="s">
        <v>42</v>
      </c>
      <c r="B35" s="5">
        <v>1718</v>
      </c>
      <c r="C35" s="5">
        <v>1501</v>
      </c>
      <c r="D35" s="5">
        <v>1682</v>
      </c>
      <c r="E35" s="5">
        <v>1619</v>
      </c>
      <c r="F35" s="6">
        <f t="shared" si="0"/>
        <v>1630</v>
      </c>
      <c r="G35" s="7">
        <v>89099</v>
      </c>
      <c r="H35" s="7">
        <v>95891</v>
      </c>
      <c r="I35" s="7">
        <v>92187</v>
      </c>
      <c r="J35" s="7">
        <v>84938</v>
      </c>
      <c r="K35" s="6">
        <f t="shared" si="1"/>
        <v>90528.75</v>
      </c>
      <c r="L35" s="9" t="s">
        <v>123</v>
      </c>
    </row>
    <row r="36" spans="1:12" ht="15" customHeight="1">
      <c r="A36" s="4" t="s">
        <v>43</v>
      </c>
      <c r="B36" s="5">
        <v>72</v>
      </c>
      <c r="C36" s="5">
        <v>77</v>
      </c>
      <c r="D36" s="5">
        <v>126</v>
      </c>
      <c r="E36" s="5">
        <v>106</v>
      </c>
      <c r="F36" s="6">
        <f t="shared" si="0"/>
        <v>95.25</v>
      </c>
      <c r="G36" s="7">
        <v>2768</v>
      </c>
      <c r="H36" s="7">
        <v>2827</v>
      </c>
      <c r="I36" s="7">
        <v>2907</v>
      </c>
      <c r="J36" s="7">
        <v>3056</v>
      </c>
      <c r="K36" s="6">
        <f t="shared" si="1"/>
        <v>2889.5</v>
      </c>
      <c r="L36" s="9" t="s">
        <v>124</v>
      </c>
    </row>
    <row r="37" spans="1:12" ht="15" customHeight="1">
      <c r="A37" s="4" t="s">
        <v>44</v>
      </c>
      <c r="B37" s="5">
        <v>3882</v>
      </c>
      <c r="C37" s="5">
        <v>3847</v>
      </c>
      <c r="D37" s="5">
        <v>4500</v>
      </c>
      <c r="E37" s="5">
        <v>3893</v>
      </c>
      <c r="F37" s="6">
        <f t="shared" si="0"/>
        <v>4030.5</v>
      </c>
      <c r="G37" s="7">
        <v>152754</v>
      </c>
      <c r="H37" s="7">
        <v>162732</v>
      </c>
      <c r="I37" s="7">
        <v>151926</v>
      </c>
      <c r="J37" s="7">
        <v>159554</v>
      </c>
      <c r="K37" s="6">
        <f t="shared" si="1"/>
        <v>156741.5</v>
      </c>
      <c r="L37" s="9" t="s">
        <v>125</v>
      </c>
    </row>
    <row r="38" spans="1:12" ht="15" customHeight="1">
      <c r="A38" s="4" t="s">
        <v>45</v>
      </c>
      <c r="B38" s="5">
        <v>6292</v>
      </c>
      <c r="C38" s="5">
        <v>5729</v>
      </c>
      <c r="D38" s="5">
        <v>7167</v>
      </c>
      <c r="E38" s="5">
        <v>4831</v>
      </c>
      <c r="F38" s="6">
        <f t="shared" si="0"/>
        <v>6004.75</v>
      </c>
      <c r="G38" s="7">
        <v>137647</v>
      </c>
      <c r="H38" s="7">
        <v>142756</v>
      </c>
      <c r="I38" s="7">
        <v>138588</v>
      </c>
      <c r="J38" s="7">
        <v>135884</v>
      </c>
      <c r="K38" s="6">
        <f t="shared" si="1"/>
        <v>138718.75</v>
      </c>
      <c r="L38" s="9" t="s">
        <v>126</v>
      </c>
    </row>
    <row r="39" spans="1:12" ht="15" customHeight="1">
      <c r="A39" s="4" t="s">
        <v>46</v>
      </c>
      <c r="B39" s="5">
        <v>577</v>
      </c>
      <c r="C39" s="5">
        <v>566</v>
      </c>
      <c r="D39" s="5">
        <v>733</v>
      </c>
      <c r="E39" s="5">
        <v>575</v>
      </c>
      <c r="F39" s="6">
        <f t="shared" si="0"/>
        <v>612.75</v>
      </c>
      <c r="G39" s="7">
        <v>17137</v>
      </c>
      <c r="H39" s="7">
        <v>17679</v>
      </c>
      <c r="I39" s="7">
        <v>15760</v>
      </c>
      <c r="J39" s="7">
        <v>15224</v>
      </c>
      <c r="K39" s="6">
        <f t="shared" si="1"/>
        <v>16450</v>
      </c>
      <c r="L39" s="9" t="s">
        <v>127</v>
      </c>
    </row>
    <row r="40" spans="1:12" ht="15" customHeight="1">
      <c r="A40" s="4" t="s">
        <v>47</v>
      </c>
      <c r="B40" s="5">
        <v>1304</v>
      </c>
      <c r="C40" s="5">
        <v>1246</v>
      </c>
      <c r="D40" s="5">
        <v>1812</v>
      </c>
      <c r="E40" s="5">
        <v>1544</v>
      </c>
      <c r="F40" s="6">
        <f t="shared" si="0"/>
        <v>1476.5</v>
      </c>
      <c r="G40" s="7">
        <v>49527</v>
      </c>
      <c r="H40" s="7">
        <v>48563</v>
      </c>
      <c r="I40" s="7">
        <v>51577</v>
      </c>
      <c r="J40" s="7">
        <v>53907</v>
      </c>
      <c r="K40" s="6">
        <f t="shared" si="1"/>
        <v>50893.5</v>
      </c>
      <c r="L40" s="9" t="s">
        <v>128</v>
      </c>
    </row>
    <row r="41" spans="1:12" ht="15" customHeight="1">
      <c r="A41" s="4" t="s">
        <v>48</v>
      </c>
      <c r="B41" s="5">
        <v>422</v>
      </c>
      <c r="C41" s="5">
        <v>427</v>
      </c>
      <c r="D41" s="5">
        <v>532</v>
      </c>
      <c r="E41" s="5">
        <v>447</v>
      </c>
      <c r="F41" s="6">
        <f t="shared" si="0"/>
        <v>457</v>
      </c>
      <c r="G41" s="7">
        <v>8594</v>
      </c>
      <c r="H41" s="7">
        <v>8239</v>
      </c>
      <c r="I41" s="7">
        <v>7997</v>
      </c>
      <c r="J41" s="7">
        <v>7765</v>
      </c>
      <c r="K41" s="6">
        <f t="shared" si="1"/>
        <v>8148.75</v>
      </c>
      <c r="L41" s="9" t="s">
        <v>129</v>
      </c>
    </row>
    <row r="42" spans="1:12" ht="15" customHeight="1">
      <c r="A42" s="4" t="s">
        <v>49</v>
      </c>
      <c r="B42" s="5">
        <v>497</v>
      </c>
      <c r="C42" s="5">
        <v>464</v>
      </c>
      <c r="D42" s="5">
        <v>529</v>
      </c>
      <c r="E42" s="5">
        <v>430</v>
      </c>
      <c r="F42" s="6">
        <f t="shared" si="0"/>
        <v>480</v>
      </c>
      <c r="G42" s="7">
        <v>15751</v>
      </c>
      <c r="H42" s="7">
        <v>17685</v>
      </c>
      <c r="I42" s="7">
        <v>15889</v>
      </c>
      <c r="J42" s="7">
        <v>15725</v>
      </c>
      <c r="K42" s="6">
        <f t="shared" si="1"/>
        <v>16262.5</v>
      </c>
      <c r="L42" s="9" t="s">
        <v>130</v>
      </c>
    </row>
    <row r="43" spans="1:12" ht="15" customHeight="1">
      <c r="A43" s="4" t="s">
        <v>50</v>
      </c>
      <c r="B43" s="5">
        <v>648</v>
      </c>
      <c r="C43" s="5">
        <v>679</v>
      </c>
      <c r="D43" s="5">
        <v>746</v>
      </c>
      <c r="E43" s="5">
        <v>572</v>
      </c>
      <c r="F43" s="6">
        <f t="shared" si="0"/>
        <v>661.25</v>
      </c>
      <c r="G43" s="7">
        <v>19904</v>
      </c>
      <c r="H43" s="7">
        <v>20168</v>
      </c>
      <c r="I43" s="7">
        <v>20049</v>
      </c>
      <c r="J43" s="7">
        <v>21781</v>
      </c>
      <c r="K43" s="6">
        <f t="shared" si="1"/>
        <v>20475.5</v>
      </c>
      <c r="L43" s="9" t="s">
        <v>131</v>
      </c>
    </row>
    <row r="44" spans="1:12" ht="15" customHeight="1">
      <c r="A44" s="4" t="s">
        <v>51</v>
      </c>
      <c r="B44" s="5">
        <v>1718</v>
      </c>
      <c r="C44" s="5">
        <v>1755</v>
      </c>
      <c r="D44" s="5">
        <v>2588</v>
      </c>
      <c r="E44" s="5">
        <v>1862</v>
      </c>
      <c r="F44" s="6">
        <f t="shared" si="0"/>
        <v>1980.75</v>
      </c>
      <c r="G44" s="7">
        <v>53621</v>
      </c>
      <c r="H44" s="7">
        <v>54064</v>
      </c>
      <c r="I44" s="7">
        <v>55624</v>
      </c>
      <c r="J44" s="7">
        <v>40118</v>
      </c>
      <c r="K44" s="6">
        <f t="shared" si="1"/>
        <v>50856.75</v>
      </c>
      <c r="L44" s="9" t="s">
        <v>132</v>
      </c>
    </row>
    <row r="45" spans="1:12" ht="15" customHeight="1">
      <c r="A45" s="4" t="s">
        <v>52</v>
      </c>
      <c r="B45" s="5">
        <v>572</v>
      </c>
      <c r="C45" s="5">
        <v>470</v>
      </c>
      <c r="D45" s="5">
        <v>581</v>
      </c>
      <c r="E45" s="5">
        <v>439</v>
      </c>
      <c r="F45" s="6">
        <f t="shared" si="0"/>
        <v>515.5</v>
      </c>
      <c r="G45" s="7">
        <v>9941</v>
      </c>
      <c r="H45" s="7">
        <v>9632</v>
      </c>
      <c r="I45" s="7">
        <v>10223</v>
      </c>
      <c r="J45" s="7">
        <v>10217</v>
      </c>
      <c r="K45" s="6">
        <f t="shared" si="1"/>
        <v>10003.25</v>
      </c>
      <c r="L45" s="9" t="s">
        <v>133</v>
      </c>
    </row>
    <row r="46" spans="1:12" ht="15" customHeight="1">
      <c r="A46" s="4" t="s">
        <v>53</v>
      </c>
      <c r="B46" s="5">
        <v>182</v>
      </c>
      <c r="C46" s="5">
        <v>229</v>
      </c>
      <c r="D46" s="5">
        <v>429</v>
      </c>
      <c r="E46" s="5">
        <v>303</v>
      </c>
      <c r="F46" s="6">
        <f t="shared" si="0"/>
        <v>285.75</v>
      </c>
      <c r="G46" s="7">
        <v>9651</v>
      </c>
      <c r="H46" s="7">
        <v>9835</v>
      </c>
      <c r="I46" s="7">
        <v>10702</v>
      </c>
      <c r="J46" s="7">
        <v>7682</v>
      </c>
      <c r="K46" s="6">
        <f t="shared" si="1"/>
        <v>9467.5</v>
      </c>
      <c r="L46" s="9" t="s">
        <v>134</v>
      </c>
    </row>
    <row r="47" spans="1:12" ht="15" customHeight="1">
      <c r="A47" s="4" t="s">
        <v>54</v>
      </c>
      <c r="B47" s="5">
        <v>2</v>
      </c>
      <c r="C47" s="5">
        <v>2</v>
      </c>
      <c r="D47" s="5">
        <v>4</v>
      </c>
      <c r="E47" s="5">
        <v>3</v>
      </c>
      <c r="F47" s="6">
        <f t="shared" si="0"/>
        <v>2.75</v>
      </c>
      <c r="G47" s="7">
        <v>99</v>
      </c>
      <c r="H47" s="7">
        <v>95</v>
      </c>
      <c r="I47" s="7">
        <v>100</v>
      </c>
      <c r="J47" s="7">
        <v>88</v>
      </c>
      <c r="K47" s="6">
        <f t="shared" si="1"/>
        <v>95.5</v>
      </c>
      <c r="L47" s="9" t="s">
        <v>135</v>
      </c>
    </row>
    <row r="48" spans="1:12" ht="15" customHeight="1">
      <c r="A48" s="4" t="s">
        <v>55</v>
      </c>
      <c r="B48" s="5">
        <v>49</v>
      </c>
      <c r="C48" s="5">
        <v>62</v>
      </c>
      <c r="D48" s="5">
        <v>103</v>
      </c>
      <c r="E48" s="5">
        <v>75</v>
      </c>
      <c r="F48" s="6">
        <f t="shared" si="0"/>
        <v>72.25</v>
      </c>
      <c r="G48" s="7">
        <v>2835</v>
      </c>
      <c r="H48" s="7">
        <v>2818</v>
      </c>
      <c r="I48" s="7">
        <v>2445</v>
      </c>
      <c r="J48" s="7">
        <v>2646</v>
      </c>
      <c r="K48" s="6">
        <f t="shared" si="1"/>
        <v>2686</v>
      </c>
      <c r="L48" s="9" t="s">
        <v>136</v>
      </c>
    </row>
    <row r="49" spans="1:12" ht="15" customHeight="1">
      <c r="A49" s="4" t="s">
        <v>56</v>
      </c>
      <c r="B49" s="5">
        <v>349</v>
      </c>
      <c r="C49" s="5">
        <v>336</v>
      </c>
      <c r="D49" s="5">
        <v>396</v>
      </c>
      <c r="E49" s="5">
        <v>347</v>
      </c>
      <c r="F49" s="6">
        <f t="shared" si="0"/>
        <v>357</v>
      </c>
      <c r="G49" s="7">
        <v>18147</v>
      </c>
      <c r="H49" s="7">
        <v>18281</v>
      </c>
      <c r="I49" s="7">
        <v>17418</v>
      </c>
      <c r="J49" s="7">
        <v>16144</v>
      </c>
      <c r="K49" s="6">
        <f t="shared" si="1"/>
        <v>17497.5</v>
      </c>
      <c r="L49" s="9" t="s">
        <v>137</v>
      </c>
    </row>
    <row r="50" spans="1:12" ht="15" customHeight="1">
      <c r="A50" s="4" t="s">
        <v>57</v>
      </c>
      <c r="B50" s="5">
        <v>465</v>
      </c>
      <c r="C50" s="5">
        <v>447</v>
      </c>
      <c r="D50" s="5">
        <v>594</v>
      </c>
      <c r="E50" s="5">
        <v>438</v>
      </c>
      <c r="F50" s="6">
        <f t="shared" si="0"/>
        <v>486</v>
      </c>
      <c r="G50" s="7">
        <v>16590</v>
      </c>
      <c r="H50" s="7">
        <v>15771</v>
      </c>
      <c r="I50" s="7">
        <v>16308</v>
      </c>
      <c r="J50" s="7">
        <v>13770</v>
      </c>
      <c r="K50" s="6">
        <f t="shared" si="1"/>
        <v>15609.75</v>
      </c>
      <c r="L50" s="9" t="s">
        <v>138</v>
      </c>
    </row>
    <row r="51" spans="1:12" ht="15" customHeight="1">
      <c r="A51" s="4" t="s">
        <v>58</v>
      </c>
      <c r="B51" s="5">
        <v>1102</v>
      </c>
      <c r="C51" s="5">
        <v>1000</v>
      </c>
      <c r="D51" s="5">
        <v>1492</v>
      </c>
      <c r="E51" s="5">
        <v>1007</v>
      </c>
      <c r="F51" s="6">
        <f t="shared" si="0"/>
        <v>1150.25</v>
      </c>
      <c r="G51" s="7">
        <v>45615</v>
      </c>
      <c r="H51" s="7">
        <v>39172</v>
      </c>
      <c r="I51" s="7">
        <v>43722</v>
      </c>
      <c r="J51" s="7">
        <v>34198</v>
      </c>
      <c r="K51" s="6">
        <f t="shared" si="1"/>
        <v>40676.75</v>
      </c>
      <c r="L51" s="9" t="s">
        <v>139</v>
      </c>
    </row>
    <row r="52" spans="1:12" ht="15" customHeight="1">
      <c r="A52" s="4" t="s">
        <v>59</v>
      </c>
      <c r="B52" s="5">
        <v>137</v>
      </c>
      <c r="C52" s="5">
        <v>147</v>
      </c>
      <c r="D52" s="5">
        <v>217</v>
      </c>
      <c r="E52" s="5">
        <v>193</v>
      </c>
      <c r="F52" s="6">
        <f t="shared" si="0"/>
        <v>173.5</v>
      </c>
      <c r="G52" s="7">
        <v>6248</v>
      </c>
      <c r="H52" s="7">
        <v>6099</v>
      </c>
      <c r="I52" s="7">
        <v>6372</v>
      </c>
      <c r="J52" s="7">
        <v>5200</v>
      </c>
      <c r="K52" s="6">
        <f t="shared" si="1"/>
        <v>5979.75</v>
      </c>
      <c r="L52" s="9" t="s">
        <v>140</v>
      </c>
    </row>
    <row r="53" spans="1:12" ht="15" customHeight="1">
      <c r="A53" s="4" t="s">
        <v>60</v>
      </c>
      <c r="B53" s="5">
        <v>85</v>
      </c>
      <c r="C53" s="5">
        <v>97</v>
      </c>
      <c r="D53" s="5">
        <v>159</v>
      </c>
      <c r="E53" s="5">
        <v>168</v>
      </c>
      <c r="F53" s="6">
        <f t="shared" si="0"/>
        <v>127.25</v>
      </c>
      <c r="G53" s="7">
        <v>4288</v>
      </c>
      <c r="H53" s="7">
        <v>4876</v>
      </c>
      <c r="I53" s="7">
        <v>4250</v>
      </c>
      <c r="J53" s="7">
        <v>3956</v>
      </c>
      <c r="K53" s="6">
        <f t="shared" si="1"/>
        <v>4342.5</v>
      </c>
      <c r="L53" s="9" t="s">
        <v>141</v>
      </c>
    </row>
    <row r="54" spans="1:12" ht="15" customHeight="1">
      <c r="A54" s="4" t="s">
        <v>61</v>
      </c>
      <c r="B54" s="5">
        <v>10</v>
      </c>
      <c r="C54" s="5">
        <v>5</v>
      </c>
      <c r="D54" s="5">
        <v>20</v>
      </c>
      <c r="E54" s="5">
        <v>17</v>
      </c>
      <c r="F54" s="6">
        <f t="shared" si="0"/>
        <v>13</v>
      </c>
      <c r="G54" s="7">
        <v>798</v>
      </c>
      <c r="H54" s="7">
        <v>786</v>
      </c>
      <c r="I54" s="7">
        <v>780</v>
      </c>
      <c r="J54" s="7">
        <v>684</v>
      </c>
      <c r="K54" s="6">
        <f t="shared" si="1"/>
        <v>762</v>
      </c>
      <c r="L54" s="9" t="s">
        <v>142</v>
      </c>
    </row>
    <row r="55" spans="1:12" ht="15" customHeight="1">
      <c r="A55" s="4" t="s">
        <v>62</v>
      </c>
      <c r="B55" s="5">
        <v>1444</v>
      </c>
      <c r="C55" s="5">
        <v>1439</v>
      </c>
      <c r="D55" s="5">
        <v>2100</v>
      </c>
      <c r="E55" s="5">
        <v>1474</v>
      </c>
      <c r="F55" s="6">
        <f t="shared" si="0"/>
        <v>1614.25</v>
      </c>
      <c r="G55" s="7">
        <v>48335</v>
      </c>
      <c r="H55" s="7">
        <v>58138</v>
      </c>
      <c r="I55" s="7">
        <v>56797</v>
      </c>
      <c r="J55" s="7">
        <v>52542</v>
      </c>
      <c r="K55" s="6">
        <f t="shared" si="1"/>
        <v>53953</v>
      </c>
      <c r="L55" s="9" t="s">
        <v>143</v>
      </c>
    </row>
    <row r="56" spans="1:12" ht="15" customHeight="1">
      <c r="A56" s="4" t="s">
        <v>63</v>
      </c>
      <c r="B56" s="5">
        <v>34</v>
      </c>
      <c r="C56" s="5">
        <v>58</v>
      </c>
      <c r="D56" s="5">
        <v>96</v>
      </c>
      <c r="E56" s="5">
        <v>81</v>
      </c>
      <c r="F56" s="6">
        <f t="shared" si="0"/>
        <v>67.25</v>
      </c>
      <c r="G56" s="7">
        <v>2238</v>
      </c>
      <c r="H56" s="7">
        <v>1865</v>
      </c>
      <c r="I56" s="7">
        <v>1927</v>
      </c>
      <c r="J56" s="7">
        <v>1813</v>
      </c>
      <c r="K56" s="6">
        <f t="shared" si="1"/>
        <v>1960.75</v>
      </c>
      <c r="L56" s="9" t="s">
        <v>144</v>
      </c>
    </row>
    <row r="57" spans="1:12" ht="15" customHeight="1">
      <c r="A57" s="4" t="s">
        <v>64</v>
      </c>
      <c r="B57" s="5">
        <v>1291</v>
      </c>
      <c r="C57" s="5">
        <v>1289</v>
      </c>
      <c r="D57" s="5">
        <v>1796</v>
      </c>
      <c r="E57" s="5">
        <v>1362</v>
      </c>
      <c r="F57" s="6">
        <f t="shared" si="0"/>
        <v>1434.5</v>
      </c>
      <c r="G57" s="7">
        <v>33696</v>
      </c>
      <c r="H57" s="7">
        <v>36174</v>
      </c>
      <c r="I57" s="7">
        <v>36357</v>
      </c>
      <c r="J57" s="7">
        <v>31764</v>
      </c>
      <c r="K57" s="6">
        <f t="shared" si="1"/>
        <v>34497.75</v>
      </c>
      <c r="L57" s="9" t="s">
        <v>145</v>
      </c>
    </row>
    <row r="58" spans="1:12" ht="15" customHeight="1">
      <c r="A58" s="4" t="s">
        <v>65</v>
      </c>
      <c r="B58" s="5">
        <v>247</v>
      </c>
      <c r="C58" s="5">
        <v>192</v>
      </c>
      <c r="D58" s="5">
        <v>208</v>
      </c>
      <c r="E58" s="5">
        <v>196</v>
      </c>
      <c r="F58" s="6">
        <f t="shared" si="0"/>
        <v>210.75</v>
      </c>
      <c r="G58" s="7">
        <v>8951</v>
      </c>
      <c r="H58" s="7">
        <v>7829</v>
      </c>
      <c r="I58" s="7">
        <v>7921</v>
      </c>
      <c r="J58" s="7">
        <v>7788</v>
      </c>
      <c r="K58" s="6">
        <f t="shared" si="1"/>
        <v>8122.25</v>
      </c>
      <c r="L58" s="9" t="s">
        <v>146</v>
      </c>
    </row>
    <row r="59" spans="1:12" ht="15" customHeight="1">
      <c r="A59" s="4" t="s">
        <v>66</v>
      </c>
      <c r="B59" s="5">
        <v>78</v>
      </c>
      <c r="C59" s="5">
        <v>104</v>
      </c>
      <c r="D59" s="5">
        <v>176</v>
      </c>
      <c r="E59" s="5">
        <v>158</v>
      </c>
      <c r="F59" s="6">
        <f t="shared" si="0"/>
        <v>129</v>
      </c>
      <c r="G59" s="7">
        <v>5565</v>
      </c>
      <c r="H59" s="7">
        <v>6243</v>
      </c>
      <c r="I59" s="7">
        <v>5711</v>
      </c>
      <c r="J59" s="7">
        <v>5802</v>
      </c>
      <c r="K59" s="6">
        <f t="shared" si="1"/>
        <v>5830.25</v>
      </c>
      <c r="L59" s="9" t="s">
        <v>147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TotalEnrollment</vt:lpstr>
      <vt:lpstr>forMaps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Saynina</dc:creator>
  <cp:lastModifiedBy>Olga Saynina</cp:lastModifiedBy>
  <dcterms:created xsi:type="dcterms:W3CDTF">2016-09-10T00:37:00Z</dcterms:created>
  <dcterms:modified xsi:type="dcterms:W3CDTF">2017-10-23T21:00:00Z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